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W NCPI\NCPI Bulletins 2017\Excel tablets 1 to 10 for 2017\"/>
    </mc:Choice>
  </mc:AlternateContent>
  <bookViews>
    <workbookView xWindow="0" yWindow="0" windowWidth="20490" windowHeight="9045" tabRatio="729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1"/>
    <externalReference r:id="rId12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52511"/>
</workbook>
</file>

<file path=xl/calcChain.xml><?xml version="1.0" encoding="utf-8"?>
<calcChain xmlns="http://schemas.openxmlformats.org/spreadsheetml/2006/main">
  <c r="R207" i="7" l="1"/>
  <c r="Q205" i="7"/>
  <c r="E212" i="1" l="1"/>
  <c r="H4" i="10" l="1"/>
  <c r="H5" i="10"/>
  <c r="H6" i="10"/>
  <c r="H7" i="10"/>
  <c r="H8" i="10"/>
  <c r="H9" i="10"/>
  <c r="H10" i="10"/>
  <c r="H11" i="10"/>
  <c r="H12" i="10"/>
  <c r="H13" i="10"/>
  <c r="H14" i="10"/>
  <c r="H15" i="10"/>
  <c r="D214" i="9" l="1"/>
  <c r="E214" i="9"/>
  <c r="F214" i="9"/>
  <c r="G214" i="9"/>
  <c r="H214" i="9"/>
  <c r="C214" i="9"/>
  <c r="D215" i="7"/>
  <c r="E215" i="7"/>
  <c r="F215" i="7"/>
  <c r="G215" i="7"/>
  <c r="H215" i="7"/>
  <c r="I215" i="7"/>
  <c r="J215" i="7"/>
  <c r="K215" i="7"/>
  <c r="L215" i="7"/>
  <c r="M215" i="7"/>
  <c r="N215" i="7"/>
  <c r="O215" i="7"/>
  <c r="C215" i="7"/>
  <c r="D212" i="1" l="1"/>
  <c r="C212" i="1"/>
  <c r="FD72" i="4" l="1"/>
  <c r="FC72" i="4"/>
  <c r="C201" i="7"/>
  <c r="F200" i="9"/>
  <c r="C200" i="9"/>
  <c r="D201" i="7"/>
  <c r="E201" i="7"/>
  <c r="F201" i="7"/>
  <c r="G201" i="7"/>
  <c r="H201" i="7"/>
  <c r="I201" i="7"/>
  <c r="J201" i="7"/>
  <c r="K201" i="7"/>
  <c r="L201" i="7"/>
  <c r="M201" i="7"/>
  <c r="N201" i="7"/>
  <c r="O201" i="7"/>
  <c r="D198" i="1"/>
  <c r="C198" i="1"/>
  <c r="E198" i="1"/>
  <c r="H17" i="10"/>
  <c r="H193" i="9"/>
  <c r="G193" i="9"/>
  <c r="E193" i="9"/>
  <c r="D193" i="9"/>
  <c r="H188" i="9"/>
  <c r="H200" i="9" s="1"/>
  <c r="G188" i="9"/>
  <c r="G200" i="9" s="1"/>
  <c r="E188" i="9"/>
  <c r="E200" i="9" s="1"/>
  <c r="D188" i="9"/>
  <c r="D200" i="9" s="1"/>
  <c r="D174" i="9"/>
  <c r="K4" i="13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D156" i="1"/>
  <c r="D58" i="1"/>
  <c r="D44" i="1"/>
  <c r="I10" i="10" l="1"/>
  <c r="I8" i="10"/>
  <c r="I14" i="10"/>
  <c r="I6" i="10"/>
  <c r="I9" i="10"/>
  <c r="I7" i="10"/>
  <c r="I12" i="10"/>
  <c r="I11" i="10"/>
  <c r="I5" i="10"/>
  <c r="I4" i="10"/>
  <c r="I13" i="10"/>
  <c r="I15" i="10"/>
  <c r="E74" i="9"/>
  <c r="D60" i="9"/>
  <c r="E156" i="1"/>
  <c r="E72" i="1"/>
  <c r="E44" i="1"/>
  <c r="D116" i="9"/>
  <c r="G88" i="9"/>
  <c r="D32" i="9"/>
  <c r="G18" i="9"/>
  <c r="E142" i="1"/>
  <c r="D128" i="1"/>
  <c r="E114" i="1"/>
  <c r="E86" i="1"/>
  <c r="D72" i="1"/>
  <c r="E30" i="1"/>
  <c r="D16" i="1"/>
  <c r="E186" i="9"/>
  <c r="H144" i="9"/>
  <c r="E130" i="9"/>
  <c r="D130" i="9"/>
  <c r="E116" i="9"/>
  <c r="E102" i="9"/>
  <c r="H74" i="9"/>
  <c r="D74" i="9"/>
  <c r="H60" i="9"/>
  <c r="D46" i="9"/>
  <c r="H32" i="9"/>
  <c r="G32" i="9"/>
  <c r="D142" i="1"/>
  <c r="D30" i="1"/>
  <c r="E172" i="9"/>
  <c r="H102" i="9"/>
  <c r="D102" i="9"/>
  <c r="G74" i="9"/>
  <c r="E46" i="9"/>
  <c r="D18" i="9"/>
  <c r="E100" i="1"/>
  <c r="D144" i="9"/>
  <c r="E144" i="9"/>
  <c r="I17" i="10"/>
  <c r="G172" i="9"/>
  <c r="H172" i="9"/>
  <c r="H158" i="9"/>
  <c r="G158" i="9"/>
  <c r="G102" i="9"/>
  <c r="E88" i="9"/>
  <c r="H46" i="9"/>
  <c r="E32" i="9"/>
  <c r="D114" i="1"/>
  <c r="D86" i="1"/>
  <c r="D172" i="9"/>
  <c r="E158" i="9"/>
  <c r="D158" i="9"/>
  <c r="H130" i="9"/>
  <c r="H116" i="9"/>
  <c r="G116" i="9"/>
  <c r="H88" i="9"/>
  <c r="D88" i="9"/>
  <c r="G60" i="9"/>
  <c r="G46" i="9"/>
  <c r="D100" i="1"/>
  <c r="E58" i="1"/>
  <c r="G144" i="9"/>
  <c r="G130" i="9"/>
  <c r="E60" i="9"/>
  <c r="E128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<sst xmlns="http://schemas.openxmlformats.org/spreadsheetml/2006/main" count="995" uniqueCount="339">
  <si>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</si>
  <si>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</si>
  <si>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</si>
  <si>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</si>
  <si>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</si>
  <si>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</si>
  <si>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</si>
  <si>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</si>
  <si>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</si>
  <si>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</si>
  <si>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</si>
  <si>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</si>
  <si>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</si>
  <si>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</si>
  <si>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</si>
  <si>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</si>
  <si>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</si>
  <si>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</si>
  <si>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</si>
  <si>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</si>
  <si>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</si>
  <si>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</si>
  <si>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</si>
  <si>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</si>
  <si>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</si>
  <si>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</si>
  <si>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</si>
  <si>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</si>
  <si>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</si>
  <si>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</si>
  <si>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</si>
  <si>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</si>
  <si>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</si>
  <si>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</si>
  <si>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</si>
  <si>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</si>
  <si>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</si>
  <si>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</si>
  <si>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</si>
  <si>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</si>
  <si>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</si>
  <si>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</si>
  <si>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</si>
  <si>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</si>
  <si>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</si>
  <si>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</si>
  <si>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</si>
  <si>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</si>
  <si>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</si>
  <si>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</si>
  <si>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</si>
  <si>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</si>
  <si>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</si>
  <si>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</si>
  <si>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</si>
  <si>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</si>
  <si>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</si>
  <si>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</si>
  <si>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</si>
  <si>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</si>
  <si>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</si>
  <si>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</si>
  <si>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</si>
  <si>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</si>
  <si>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</si>
  <si>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</si>
  <si>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</si>
  <si>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</si>
  <si>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</si>
  <si>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</si>
  <si>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</si>
  <si>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</si>
  <si>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</si>
  <si>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</si>
  <si>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</si>
  <si>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</si>
  <si>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</si>
  <si>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</si>
  <si>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</si>
  <si>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</si>
  <si>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</si>
  <si>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</si>
  <si>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</si>
  <si>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</si>
  <si>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</si>
  <si>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</si>
  <si>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</si>
  <si>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</si>
  <si>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</si>
  <si>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</si>
  <si>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</si>
  <si>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</si>
  <si>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</si>
  <si>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</si>
  <si>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</si>
  <si>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</si>
  <si>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</si>
  <si>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</si>
  <si>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</si>
  <si>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</si>
  <si>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</si>
  <si>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</si>
  <si>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</si>
  <si>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</si>
  <si>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</si>
  <si>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</si>
  <si>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</si>
  <si>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</si>
  <si>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</si>
  <si>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</si>
  <si>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</si>
  <si>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</si>
  <si>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</si>
  <si>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</si>
  <si>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</si>
  <si>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</si>
  <si>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</si>
  <si>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</si>
  <si>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</si>
  <si>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</si>
  <si>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</si>
  <si>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</si>
  <si>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</si>
  <si>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</si>
  <si>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</si>
  <si>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</si>
  <si>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</si>
  <si>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</si>
  <si>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</si>
  <si>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</si>
  <si>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</si>
  <si>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</si>
  <si>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</si>
  <si>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</si>
  <si>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</si>
  <si>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</si>
  <si>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</si>
  <si>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</si>
  <si>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</si>
  <si>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</si>
  <si>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</si>
  <si>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</si>
  <si>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</si>
  <si>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</si>
  <si>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</si>
  <si>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</si>
  <si>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</si>
  <si>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</si>
  <si>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</si>
  <si>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</si>
  <si>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</si>
  <si>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</si>
  <si>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</si>
  <si>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</si>
  <si>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</si>
  <si>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</si>
  <si>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</si>
  <si>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</si>
  <si>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</si>
  <si>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</si>
  <si>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</si>
  <si>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</si>
  <si>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</si>
  <si>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</si>
  <si>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</si>
  <si>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</si>
  <si>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</si>
  <si>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</si>
  <si>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</si>
  <si>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</si>
  <si>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</si>
  <si>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</si>
  <si>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</si>
  <si>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</si>
  <si>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</si>
  <si>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</si>
  <si>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</si>
  <si>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</si>
  <si>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</si>
  <si>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</si>
  <si>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</si>
  <si>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</si>
  <si>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</si>
  <si>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</si>
  <si>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</si>
  <si>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</si>
  <si>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</si>
  <si>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</si>
  <si>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</si>
  <si>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</si>
  <si>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</si>
  <si>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</si>
  <si>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</si>
  <si>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</si>
  <si>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</si>
  <si>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</si>
  <si>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</si>
  <si>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</si>
  <si>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</si>
  <si>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</si>
  <si>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</si>
  <si>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</si>
  <si>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</si>
  <si>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</si>
  <si>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</si>
  <si>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</si>
  <si>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</si>
  <si>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</si>
  <si>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</si>
  <si>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</si>
  <si>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</si>
  <si>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</si>
  <si>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</si>
  <si>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</si>
  <si>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</si>
  <si>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</si>
  <si>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</si>
  <si>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</si>
  <si>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</si>
  <si>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</si>
  <si>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</si>
  <si>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</si>
  <si>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</si>
  <si>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</si>
  <si>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</si>
  <si>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</si>
  <si>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</si>
  <si>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</si>
  <si>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</si>
  <si>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</si>
  <si>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</si>
  <si>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</si>
  <si>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</si>
  <si>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</si>
  <si>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</si>
  <si>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</si>
  <si>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</si>
  <si>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</si>
  <si>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</si>
  <si>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</si>
  <si>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</si>
  <si>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</si>
  <si>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</si>
  <si>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</si>
  <si>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</si>
  <si>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</si>
  <si>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</si>
  <si>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</si>
  <si>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</si>
  <si>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</si>
  <si>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</si>
  <si>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</si>
  <si>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</si>
  <si>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</si>
  <si>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</si>
  <si>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</si>
  <si>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</si>
  <si>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</si>
  <si>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</si>
  <si>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</si>
  <si>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</si>
  <si>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</si>
  <si>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</si>
  <si>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</si>
  <si>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</si>
  <si>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</si>
  <si>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</si>
  <si>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</si>
  <si>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</si>
  <si>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</si>
  <si>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</si>
  <si>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</si>
  <si>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</si>
  <si>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</si>
  <si>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</si>
  <si>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</si>
  <si>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</si>
  <si>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</si>
  <si>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</si>
  <si>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</si>
  <si>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</si>
  <si>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</si>
  <si>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</si>
  <si>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</si>
  <si>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</si>
  <si>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</si>
  <si>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</si>
  <si>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</si>
  <si>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</si>
  <si>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</si>
  <si>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</si>
  <si>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</si>
  <si>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</si>
  <si>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</si>
  <si>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</si>
  <si>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</si>
  <si>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</si>
  <si>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</si>
  <si>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</si>
  <si>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</si>
  <si>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</si>
  <si>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</si>
  <si>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</si>
  <si>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</si>
  <si>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</si>
  <si>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</si>
  <si>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</si>
  <si>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</si>
  <si>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</si>
  <si>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</si>
  <si>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</si>
  <si>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</si>
  <si>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Dec 14 -Jul 15</t>
  </si>
  <si>
    <t>Dec 14 -Aug 15</t>
  </si>
  <si>
    <t>Dec 14 -Sep 15</t>
  </si>
  <si>
    <t>Dec 14 -Oct 15</t>
  </si>
  <si>
    <t>Dec 14 -Nov 15</t>
  </si>
  <si>
    <t>Dec 14 -Dec 15</t>
  </si>
  <si>
    <t>Dec 15 -Jan 16</t>
  </si>
  <si>
    <t>Annual changes by main groups (Dec 2012=100)</t>
  </si>
  <si>
    <t>Dec 15 -Febr 16</t>
  </si>
  <si>
    <t>Dec 15 -Mar 16</t>
  </si>
  <si>
    <t>Dec 15 -April 16</t>
  </si>
  <si>
    <t>Dec 15 -May 16</t>
  </si>
  <si>
    <t>Dec 15 -June 16</t>
  </si>
  <si>
    <t>Dec 15 -July 16</t>
  </si>
  <si>
    <t>Dec 15 -August 16</t>
  </si>
  <si>
    <t>Dec 15 - Nov 16</t>
  </si>
  <si>
    <t>Dec 15 -Sept 16</t>
  </si>
  <si>
    <t>Dec 15 -Oct -16</t>
  </si>
  <si>
    <t>Dec 15 - Dec 16</t>
  </si>
  <si>
    <t xml:space="preserve">Table 5: Namibia CPI from (Changes since last December) by main groups and sub groups (Dec.2012=100) </t>
  </si>
  <si>
    <t>Dec 16 - Jan 17</t>
  </si>
  <si>
    <t>Dec 16 - Feb 17</t>
  </si>
  <si>
    <t>Dec 16 - Mar 17</t>
  </si>
  <si>
    <t>Table 2: Namibia CPI from January 2002 to March 2017 by main groups and sub-groups (Dec.2012=100)</t>
  </si>
  <si>
    <t>Table 3: Namibia CPI from January 2002 to Marc 2017 (Month on Month Changes) by main groups and sub-groups (Dec.2012=100)</t>
  </si>
  <si>
    <t>Table 4: Namibia CPI from January 2002 to March 2017 (Year on Year Changes) by main groups and sub groups (Dec. 2012 = 100)</t>
  </si>
  <si>
    <t>Table 6: Namibia CPI from January 2002 to March 2017 by major groups and corresponding sub-groups (Dec.2012=100)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</si>
</sst>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1" fillId="0" borderId="0"/>
  </cellStyleXfs>
  <cellXfs count="447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/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/>
    <xf numFmtId="164" fontId="20" fillId="0" borderId="21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64" fontId="20" fillId="0" borderId="16" xfId="0" applyNumberFormat="1" applyFont="1" applyBorder="1"/>
    <xf numFmtId="0" fontId="33" fillId="0" borderId="0" xfId="0" applyFont="1" applyBorder="1" applyAlignment="1">
      <alignment horizontal="left" vertical="top" wrapText="1"/>
    </xf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0" fontId="0" fillId="0" borderId="0" xfId="0"/>
    <xf numFmtId="0" fontId="0" fillId="0" borderId="0" xfId="0" applyBorder="1"/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/>
    <xf numFmtId="0" fontId="0" fillId="0" borderId="0" xfId="0"/>
    <xf numFmtId="164" fontId="1" fillId="0" borderId="16" xfId="43" applyNumberFormat="1" applyBorder="1"/>
    <xf numFmtId="17" fontId="21" fillId="0" borderId="15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Border="1"/>
    <xf numFmtId="164" fontId="20" fillId="0" borderId="11" xfId="0" applyNumberFormat="1" applyFont="1" applyBorder="1"/>
    <xf numFmtId="164" fontId="20" fillId="0" borderId="20" xfId="0" applyNumberFormat="1" applyFont="1" applyBorder="1"/>
    <xf numFmtId="164" fontId="20" fillId="0" borderId="12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164" fontId="38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164" fontId="20" fillId="0" borderId="21" xfId="0" applyNumberFormat="1" applyFont="1" applyBorder="1"/>
    <xf numFmtId="164" fontId="38" fillId="0" borderId="16" xfId="0" applyNumberFormat="1" applyFont="1" applyBorder="1"/>
    <xf numFmtId="164" fontId="23" fillId="0" borderId="0" xfId="0" applyNumberFormat="1" applyFont="1"/>
    <xf numFmtId="2" fontId="21" fillId="0" borderId="16" xfId="0" applyNumberFormat="1" applyFont="1" applyBorder="1" applyAlignment="1">
      <alignment horizontal="center"/>
    </xf>
    <xf numFmtId="17" fontId="0" fillId="0" borderId="11" xfId="0" applyNumberFormat="1" applyBorder="1" applyAlignment="1">
      <alignment horizontal="left"/>
    </xf>
    <xf numFmtId="164" fontId="0" fillId="0" borderId="12" xfId="0" applyNumberFormat="1" applyBorder="1"/>
    <xf numFmtId="164" fontId="0" fillId="0" borderId="16" xfId="0" applyNumberFormat="1" applyBorder="1"/>
    <xf numFmtId="17" fontId="21" fillId="0" borderId="10" xfId="0" applyNumberFormat="1" applyFont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/>
    </xf>
    <xf numFmtId="164" fontId="21" fillId="0" borderId="18" xfId="0" applyNumberFormat="1" applyFont="1" applyFill="1" applyBorder="1" applyAlignment="1">
      <alignment horizontal="center"/>
    </xf>
    <xf numFmtId="0" fontId="19" fillId="0" borderId="12" xfId="0" applyFont="1" applyBorder="1"/>
    <xf numFmtId="164" fontId="19" fillId="0" borderId="0" xfId="0" applyNumberFormat="1" applyFont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0" xfId="0" applyNumberFormat="1" applyBorder="1"/>
    <xf numFmtId="164" fontId="22" fillId="0" borderId="0" xfId="0" applyNumberFormat="1" applyFont="1" applyBorder="1" applyAlignment="1">
      <alignment wrapText="1"/>
    </xf>
    <xf numFmtId="17" fontId="33" fillId="0" borderId="0" xfId="0" applyNumberFormat="1" applyFont="1" applyBorder="1" applyAlignment="1">
      <alignment horizontal="center" vertical="top"/>
    </xf>
    <xf numFmtId="17" fontId="33" fillId="0" borderId="17" xfId="0" applyNumberFormat="1" applyFont="1" applyBorder="1" applyAlignment="1">
      <alignment horizontal="center" vertical="top"/>
    </xf>
    <xf numFmtId="164" fontId="19" fillId="0" borderId="23" xfId="0" applyNumberFormat="1" applyFont="1" applyBorder="1"/>
    <xf numFmtId="164" fontId="20" fillId="0" borderId="11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/>
    <xf numFmtId="164" fontId="21" fillId="0" borderId="13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0" fillId="0" borderId="0" xfId="0" applyBorder="1"/>
    <xf numFmtId="0" fontId="37" fillId="0" borderId="0" xfId="0" applyFont="1" applyBorder="1"/>
    <xf numFmtId="164" fontId="22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 vertical="top"/>
    </xf>
    <xf numFmtId="164" fontId="22" fillId="0" borderId="12" xfId="0" applyNumberFormat="1" applyFont="1" applyBorder="1"/>
    <xf numFmtId="164" fontId="0" fillId="0" borderId="21" xfId="0" applyNumberFormat="1" applyBorder="1"/>
    <xf numFmtId="17" fontId="22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24" xfId="0" applyNumberFormat="1" applyFont="1" applyFill="1" applyBorder="1" applyAlignment="1"/>
    <xf numFmtId="17" fontId="22" fillId="0" borderId="20" xfId="0" applyNumberFormat="1" applyFont="1" applyFill="1" applyBorder="1" applyAlignment="1">
      <alignment horizontal="center" vertical="center"/>
    </xf>
    <xf numFmtId="17" fontId="33" fillId="0" borderId="15" xfId="0" applyNumberFormat="1" applyFont="1" applyBorder="1" applyAlignment="1">
      <alignment horizontal="center" vertical="top"/>
    </xf>
    <xf numFmtId="164" fontId="19" fillId="0" borderId="12" xfId="0" applyNumberFormat="1" applyFont="1" applyBorder="1" applyAlignment="1">
      <alignment horizontal="center"/>
    </xf>
    <xf numFmtId="164" fontId="19" fillId="0" borderId="22" xfId="0" applyNumberFormat="1" applyFont="1" applyBorder="1"/>
    <xf numFmtId="164" fontId="20" fillId="0" borderId="12" xfId="0" applyNumberFormat="1" applyFont="1" applyBorder="1"/>
    <xf numFmtId="17" fontId="33" fillId="0" borderId="14" xfId="0" applyNumberFormat="1" applyFont="1" applyBorder="1" applyAlignment="1">
      <alignment horizontal="center" vertical="top"/>
    </xf>
    <xf numFmtId="17" fontId="33" fillId="0" borderId="19" xfId="0" applyNumberFormat="1" applyFont="1" applyBorder="1" applyAlignment="1">
      <alignment horizontal="center" vertical="top"/>
    </xf>
    <xf numFmtId="164" fontId="22" fillId="0" borderId="21" xfId="0" applyNumberFormat="1" applyFont="1" applyFill="1" applyBorder="1" applyAlignment="1">
      <alignment horizontal="center"/>
    </xf>
    <xf numFmtId="164" fontId="19" fillId="0" borderId="0" xfId="0" applyNumberFormat="1" applyFont="1" applyBorder="1"/>
    <xf numFmtId="164" fontId="20" fillId="0" borderId="24" xfId="0" applyNumberFormat="1" applyFont="1" applyBorder="1"/>
    <xf numFmtId="164" fontId="19" fillId="0" borderId="12" xfId="0" applyNumberFormat="1" applyFont="1" applyBorder="1"/>
    <xf numFmtId="17" fontId="33" fillId="0" borderId="10" xfId="0" applyNumberFormat="1" applyFont="1" applyBorder="1" applyAlignment="1">
      <alignment horizontal="center" vertical="top"/>
    </xf>
    <xf numFmtId="164" fontId="0" fillId="0" borderId="16" xfId="0" applyNumberFormat="1" applyBorder="1" applyProtection="1">
      <protection locked="0"/>
    </xf>
    <xf numFmtId="164" fontId="20" fillId="0" borderId="0" xfId="0" applyNumberFormat="1" applyFont="1" applyFill="1" applyBorder="1"/>
    <xf numFmtId="0" fontId="20" fillId="0" borderId="0" xfId="0" applyFont="1" applyFill="1" applyBorder="1"/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vertical="justify"/>
    </xf>
    <xf numFmtId="164" fontId="39" fillId="0" borderId="0" xfId="0" applyNumberFormat="1" applyFont="1" applyFill="1" applyBorder="1"/>
    <xf numFmtId="164" fontId="20" fillId="0" borderId="0" xfId="0" applyNumberFormat="1" applyFont="1" applyFill="1"/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2" fillId="0" borderId="0" xfId="0" applyFont="1" applyAlignment="1">
      <alignment wrapText="1"/>
    </xf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0" fontId="33" fillId="0" borderId="22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01557928106295E-2"/>
          <c:y val="5.4735653078049597E-2"/>
          <c:w val="0.7206712651159709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10'!$C$2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10'!$B$162:$B$186</c:f>
              <c:numCache>
                <c:formatCode>General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'[2]Chart 10'!$C$162:$C$186</c:f>
              <c:numCache>
                <c:formatCode>General</c:formatCode>
                <c:ptCount val="25"/>
                <c:pt idx="0">
                  <c:v>116.11956341868544</c:v>
                </c:pt>
                <c:pt idx="1">
                  <c:v>116.58195936791211</c:v>
                </c:pt>
                <c:pt idx="2">
                  <c:v>117.11154849788309</c:v>
                </c:pt>
                <c:pt idx="3">
                  <c:v>117.2709647129964</c:v>
                </c:pt>
                <c:pt idx="4">
                  <c:v>117.48385048788788</c:v>
                </c:pt>
                <c:pt idx="5">
                  <c:v>118.08432620568247</c:v>
                </c:pt>
                <c:pt idx="6">
                  <c:v>118.59566382202092</c:v>
                </c:pt>
                <c:pt idx="7">
                  <c:v>119.50087708431712</c:v>
                </c:pt>
                <c:pt idx="8">
                  <c:v>120.3679010413484</c:v>
                </c:pt>
                <c:pt idx="9">
                  <c:v>120.20489997901092</c:v>
                </c:pt>
                <c:pt idx="10">
                  <c:v>121.28953801110909</c:v>
                </c:pt>
                <c:pt idx="11">
                  <c:v>123.61894010793877</c:v>
                </c:pt>
                <c:pt idx="12">
                  <c:v>127.40925219286234</c:v>
                </c:pt>
                <c:pt idx="13">
                  <c:v>129.45804297631034</c:v>
                </c:pt>
                <c:pt idx="14">
                  <c:v>131.3479114987986</c:v>
                </c:pt>
                <c:pt idx="15">
                  <c:v>130.53030796606038</c:v>
                </c:pt>
                <c:pt idx="16">
                  <c:v>131.85590327922839</c:v>
                </c:pt>
                <c:pt idx="17">
                  <c:v>131.63353841091146</c:v>
                </c:pt>
                <c:pt idx="18">
                  <c:v>132.76816333476739</c:v>
                </c:pt>
                <c:pt idx="19">
                  <c:v>133.50757074661661</c:v>
                </c:pt>
                <c:pt idx="20">
                  <c:v>134.33261604855375</c:v>
                </c:pt>
                <c:pt idx="21">
                  <c:v>135.18163027143913</c:v>
                </c:pt>
                <c:pt idx="22">
                  <c:v>137.35304475695045</c:v>
                </c:pt>
                <c:pt idx="23">
                  <c:v>137.64252071900239</c:v>
                </c:pt>
                <c:pt idx="24">
                  <c:v>136.75955798681017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10'!$D$2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10'!$B$162:$B$186</c:f>
              <c:numCache>
                <c:formatCode>General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'[2]Chart 10'!$D$162:$D$186</c:f>
              <c:numCache>
                <c:formatCode>General</c:formatCode>
                <c:ptCount val="25"/>
                <c:pt idx="0">
                  <c:v>118.75960368042739</c:v>
                </c:pt>
                <c:pt idx="1">
                  <c:v>120.55202955489284</c:v>
                </c:pt>
                <c:pt idx="2">
                  <c:v>121.10714986250736</c:v>
                </c:pt>
                <c:pt idx="3">
                  <c:v>122.03020499704124</c:v>
                </c:pt>
                <c:pt idx="4">
                  <c:v>122.28234208162272</c:v>
                </c:pt>
                <c:pt idx="5">
                  <c:v>123.36325758015607</c:v>
                </c:pt>
                <c:pt idx="6">
                  <c:v>123.97924305690182</c:v>
                </c:pt>
                <c:pt idx="7">
                  <c:v>123.68864468539556</c:v>
                </c:pt>
                <c:pt idx="8">
                  <c:v>123.80352420998159</c:v>
                </c:pt>
                <c:pt idx="9">
                  <c:v>124.85914536367673</c:v>
                </c:pt>
                <c:pt idx="10">
                  <c:v>125.37756069934844</c:v>
                </c:pt>
                <c:pt idx="11">
                  <c:v>126.1865023142489</c:v>
                </c:pt>
                <c:pt idx="12">
                  <c:v>127.97016529265599</c:v>
                </c:pt>
                <c:pt idx="13">
                  <c:v>129.12261371425825</c:v>
                </c:pt>
                <c:pt idx="14">
                  <c:v>129.95833234189098</c:v>
                </c:pt>
                <c:pt idx="15">
                  <c:v>130.7272596329139</c:v>
                </c:pt>
                <c:pt idx="16">
                  <c:v>130.34356137677713</c:v>
                </c:pt>
                <c:pt idx="17">
                  <c:v>130.21065344417821</c:v>
                </c:pt>
                <c:pt idx="18">
                  <c:v>130.36986925144967</c:v>
                </c:pt>
                <c:pt idx="19">
                  <c:v>131.10481201771219</c:v>
                </c:pt>
                <c:pt idx="20">
                  <c:v>131.85208288434376</c:v>
                </c:pt>
                <c:pt idx="21">
                  <c:v>131.90911557185584</c:v>
                </c:pt>
                <c:pt idx="22">
                  <c:v>132.61546759666626</c:v>
                </c:pt>
                <c:pt idx="23">
                  <c:v>133.02883689339393</c:v>
                </c:pt>
                <c:pt idx="24">
                  <c:v>133.64887791978896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10'!$E$2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10'!$B$162:$B$186</c:f>
              <c:numCache>
                <c:formatCode>General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'[2]Chart 10'!$E$161:$E$185</c:f>
              <c:numCache>
                <c:formatCode>General</c:formatCode>
                <c:ptCount val="25"/>
                <c:pt idx="0">
                  <c:v>107.90102570530833</c:v>
                </c:pt>
                <c:pt idx="1">
                  <c:v>107.91737343938473</c:v>
                </c:pt>
                <c:pt idx="2">
                  <c:v>107.81212503226516</c:v>
                </c:pt>
                <c:pt idx="3">
                  <c:v>107.70350834281521</c:v>
                </c:pt>
                <c:pt idx="4">
                  <c:v>107.82060342270685</c:v>
                </c:pt>
                <c:pt idx="5">
                  <c:v>108.12425923455483</c:v>
                </c:pt>
                <c:pt idx="6">
                  <c:v>108.55243125545216</c:v>
                </c:pt>
                <c:pt idx="7">
                  <c:v>108.57656611614998</c:v>
                </c:pt>
                <c:pt idx="8">
                  <c:v>109.08528477713895</c:v>
                </c:pt>
                <c:pt idx="9">
                  <c:v>109.12164706967164</c:v>
                </c:pt>
                <c:pt idx="10">
                  <c:v>109.42268168027931</c:v>
                </c:pt>
                <c:pt idx="11">
                  <c:v>115.86737006434436</c:v>
                </c:pt>
                <c:pt idx="12">
                  <c:v>115.90740477793406</c:v>
                </c:pt>
                <c:pt idx="13">
                  <c:v>115.96186233577585</c:v>
                </c:pt>
                <c:pt idx="14">
                  <c:v>115.94463205418856</c:v>
                </c:pt>
                <c:pt idx="15">
                  <c:v>115.91773864345214</c:v>
                </c:pt>
                <c:pt idx="16">
                  <c:v>115.98388562317248</c:v>
                </c:pt>
                <c:pt idx="17">
                  <c:v>116.99291784364593</c:v>
                </c:pt>
                <c:pt idx="18">
                  <c:v>117.24773351632041</c:v>
                </c:pt>
                <c:pt idx="19">
                  <c:v>117.26716532298157</c:v>
                </c:pt>
                <c:pt idx="20">
                  <c:v>117.58632908386411</c:v>
                </c:pt>
                <c:pt idx="21">
                  <c:v>117.71134338036933</c:v>
                </c:pt>
                <c:pt idx="22">
                  <c:v>117.70834280101586</c:v>
                </c:pt>
                <c:pt idx="23">
                  <c:v>126.6961034474881</c:v>
                </c:pt>
                <c:pt idx="24">
                  <c:v>127.02365636923571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10'!$F$2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10'!$B$162:$B$186</c:f>
              <c:numCache>
                <c:formatCode>General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'[2]Chart 10'!$F$162:$F$186</c:f>
              <c:numCache>
                <c:formatCode>General</c:formatCode>
                <c:ptCount val="25"/>
                <c:pt idx="0">
                  <c:v>105.38602055876426</c:v>
                </c:pt>
                <c:pt idx="1">
                  <c:v>107.14621553597425</c:v>
                </c:pt>
                <c:pt idx="2">
                  <c:v>108.54780149866899</c:v>
                </c:pt>
                <c:pt idx="3">
                  <c:v>109.18248779395745</c:v>
                </c:pt>
                <c:pt idx="4">
                  <c:v>110.65986211775939</c:v>
                </c:pt>
                <c:pt idx="5">
                  <c:v>111.00024930094088</c:v>
                </c:pt>
                <c:pt idx="6">
                  <c:v>109.92619591125435</c:v>
                </c:pt>
                <c:pt idx="7">
                  <c:v>109.7209915720903</c:v>
                </c:pt>
                <c:pt idx="8">
                  <c:v>109.74378834235075</c:v>
                </c:pt>
                <c:pt idx="9">
                  <c:v>109.72741386754711</c:v>
                </c:pt>
                <c:pt idx="10">
                  <c:v>109.42070111296623</c:v>
                </c:pt>
                <c:pt idx="11">
                  <c:v>110.25085399796367</c:v>
                </c:pt>
                <c:pt idx="12">
                  <c:v>109.93203686519416</c:v>
                </c:pt>
                <c:pt idx="13">
                  <c:v>110.13824586274251</c:v>
                </c:pt>
                <c:pt idx="14">
                  <c:v>110.22599587385456</c:v>
                </c:pt>
                <c:pt idx="15">
                  <c:v>112.48791139337141</c:v>
                </c:pt>
                <c:pt idx="16">
                  <c:v>114.30840336731173</c:v>
                </c:pt>
                <c:pt idx="17">
                  <c:v>114.82257133278709</c:v>
                </c:pt>
                <c:pt idx="18">
                  <c:v>114.035495295762</c:v>
                </c:pt>
                <c:pt idx="19">
                  <c:v>113.68072719957486</c:v>
                </c:pt>
                <c:pt idx="20">
                  <c:v>113.79276461471258</c:v>
                </c:pt>
                <c:pt idx="21">
                  <c:v>113.96971870723783</c:v>
                </c:pt>
                <c:pt idx="22">
                  <c:v>115.14656650740824</c:v>
                </c:pt>
                <c:pt idx="23">
                  <c:v>115.45410317152252</c:v>
                </c:pt>
                <c:pt idx="24">
                  <c:v>117.10546902254984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10'!$G$2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10'!$B$162:$B$186</c:f>
              <c:numCache>
                <c:formatCode>General</c:formatCode>
                <c:ptCount val="25"/>
                <c:pt idx="0">
                  <c:v>42064</c:v>
                </c:pt>
                <c:pt idx="1">
                  <c:v>42095</c:v>
                </c:pt>
                <c:pt idx="2">
                  <c:v>42125</c:v>
                </c:pt>
                <c:pt idx="3">
                  <c:v>42156</c:v>
                </c:pt>
                <c:pt idx="4">
                  <c:v>42186</c:v>
                </c:pt>
                <c:pt idx="5">
                  <c:v>42217</c:v>
                </c:pt>
                <c:pt idx="6">
                  <c:v>42248</c:v>
                </c:pt>
                <c:pt idx="7">
                  <c:v>42278</c:v>
                </c:pt>
                <c:pt idx="8">
                  <c:v>42309</c:v>
                </c:pt>
                <c:pt idx="9">
                  <c:v>42339</c:v>
                </c:pt>
                <c:pt idx="10">
                  <c:v>42370</c:v>
                </c:pt>
                <c:pt idx="11">
                  <c:v>42401</c:v>
                </c:pt>
                <c:pt idx="12">
                  <c:v>42430</c:v>
                </c:pt>
                <c:pt idx="13">
                  <c:v>42461</c:v>
                </c:pt>
                <c:pt idx="14">
                  <c:v>42491</c:v>
                </c:pt>
                <c:pt idx="15">
                  <c:v>42522</c:v>
                </c:pt>
                <c:pt idx="16">
                  <c:v>42552</c:v>
                </c:pt>
                <c:pt idx="17">
                  <c:v>42583</c:v>
                </c:pt>
                <c:pt idx="18">
                  <c:v>42614</c:v>
                </c:pt>
                <c:pt idx="19">
                  <c:v>42644</c:v>
                </c:pt>
                <c:pt idx="20">
                  <c:v>42675</c:v>
                </c:pt>
                <c:pt idx="21">
                  <c:v>42705</c:v>
                </c:pt>
                <c:pt idx="22">
                  <c:v>42736</c:v>
                </c:pt>
                <c:pt idx="23">
                  <c:v>42767</c:v>
                </c:pt>
                <c:pt idx="24">
                  <c:v>42795</c:v>
                </c:pt>
              </c:numCache>
            </c:numRef>
          </c:cat>
          <c:val>
            <c:numRef>
              <c:f>'[2]Chart 10'!$G$162:$G$186</c:f>
              <c:numCache>
                <c:formatCode>General</c:formatCode>
                <c:ptCount val="25"/>
                <c:pt idx="0">
                  <c:v>110.90550788355169</c:v>
                </c:pt>
                <c:pt idx="1">
                  <c:v>111.45837834831958</c:v>
                </c:pt>
                <c:pt idx="2">
                  <c:v>111.87346976696683</c:v>
                </c:pt>
                <c:pt idx="3">
                  <c:v>112.25382831482113</c:v>
                </c:pt>
                <c:pt idx="4">
                  <c:v>112.69933621366475</c:v>
                </c:pt>
                <c:pt idx="5">
                  <c:v>113.05605422162533</c:v>
                </c:pt>
                <c:pt idx="6">
                  <c:v>113.20465346688435</c:v>
                </c:pt>
                <c:pt idx="7">
                  <c:v>113.38716475972842</c:v>
                </c:pt>
                <c:pt idx="8">
                  <c:v>113.58128284372617</c:v>
                </c:pt>
                <c:pt idx="9">
                  <c:v>113.81086000953313</c:v>
                </c:pt>
                <c:pt idx="10">
                  <c:v>116.50678401401771</c:v>
                </c:pt>
                <c:pt idx="11">
                  <c:v>117.19972102559679</c:v>
                </c:pt>
                <c:pt idx="12">
                  <c:v>118.10796873977307</c:v>
                </c:pt>
                <c:pt idx="13">
                  <c:v>118.82367875834869</c:v>
                </c:pt>
                <c:pt idx="14">
                  <c:v>119.42070914343736</c:v>
                </c:pt>
                <c:pt idx="15">
                  <c:v>119.8086004799618</c:v>
                </c:pt>
                <c:pt idx="16">
                  <c:v>120.57555133520621</c:v>
                </c:pt>
                <c:pt idx="17">
                  <c:v>120.77477970930499</c:v>
                </c:pt>
                <c:pt idx="18">
                  <c:v>121.07801252645496</c:v>
                </c:pt>
                <c:pt idx="19">
                  <c:v>121.61732414168958</c:v>
                </c:pt>
                <c:pt idx="20">
                  <c:v>121.91735437799765</c:v>
                </c:pt>
                <c:pt idx="21">
                  <c:v>122.11654202526069</c:v>
                </c:pt>
                <c:pt idx="22">
                  <c:v>126.05837134254591</c:v>
                </c:pt>
                <c:pt idx="23">
                  <c:v>126.28555123370654</c:v>
                </c:pt>
                <c:pt idx="24">
                  <c:v>126.43426615260967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68224"/>
        <c:axId val="1490569312"/>
      </c:lineChart>
      <c:dateAx>
        <c:axId val="14905682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5693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90569312"/>
        <c:scaling>
          <c:orientation val="minMax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56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8093"/>
          <c:y val="6.6963207590940099E-2"/>
          <c:w val="0.18633083364579561"/>
          <c:h val="0.733243137782081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70602659193712E-2"/>
          <c:y val="2.4109006715526272E-2"/>
          <c:w val="0.90093708165997322"/>
          <c:h val="0.6179334033465736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7.0497338170144133</c:v>
                </c:pt>
                <c:pt idx="1">
                  <c:v>7.3387965418665573</c:v>
                </c:pt>
                <c:pt idx="2">
                  <c:v>4.4375285553052777</c:v>
                </c:pt>
                <c:pt idx="3">
                  <c:v>1.9612603207592656</c:v>
                </c:pt>
                <c:pt idx="4">
                  <c:v>9.4115136111587532</c:v>
                </c:pt>
                <c:pt idx="5">
                  <c:v>7.3947317382594662</c:v>
                </c:pt>
                <c:pt idx="6">
                  <c:v>5.5594978918168607</c:v>
                </c:pt>
                <c:pt idx="7">
                  <c:v>6.5253336169438967</c:v>
                </c:pt>
                <c:pt idx="8">
                  <c:v>5.6183978518707676</c:v>
                </c:pt>
                <c:pt idx="9">
                  <c:v>4.0126842059517571</c:v>
                </c:pt>
                <c:pt idx="10">
                  <c:v>7.7681372534658522</c:v>
                </c:pt>
                <c:pt idx="11">
                  <c:v>8.6097937277671974</c:v>
                </c:pt>
                <c:pt idx="12">
                  <c:v>6.5006323845691298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1490570944"/>
        <c:axId val="1490571488"/>
      </c:barChart>
      <c:catAx>
        <c:axId val="14905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AU"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0571488"/>
        <c:crosses val="autoZero"/>
        <c:auto val="1"/>
        <c:lblAlgn val="ctr"/>
        <c:lblOffset val="100"/>
        <c:tickLblSkip val="1"/>
        <c:noMultiLvlLbl val="0"/>
      </c:catAx>
      <c:valAx>
        <c:axId val="14905714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AU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570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844" l="0.70000000000000062" r="0.70000000000000062" t="0.750000000000008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ZA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10'!$B$4:$B$15</c:f>
              <c:strCache>
                <c:ptCount val="12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CLOTHING AND FOOTWEAR</c:v>
                </c:pt>
                <c:pt idx="3">
                  <c:v>HOUSING, WATER, ELECTRICITY, GAS AND OTHER FUELS</c:v>
                </c:pt>
                <c:pt idx="4">
                  <c:v>FURNISHINGS, HOUSEHOLD EQUIPMENT AND ROUTINE MAINTENANCE OF  THE HOUSE</c:v>
                </c:pt>
                <c:pt idx="5">
                  <c:v>HEALTH</c:v>
                </c:pt>
                <c:pt idx="6">
                  <c:v>TRANSPORT</c:v>
                </c:pt>
                <c:pt idx="7">
                  <c:v>COMMUNICATIONS</c:v>
                </c:pt>
                <c:pt idx="8">
                  <c:v>RECREATION AND CULTURE</c:v>
                </c:pt>
                <c:pt idx="9">
                  <c:v>EDUCATION</c:v>
                </c:pt>
                <c:pt idx="10">
                  <c:v>HOTELS, CAFES AND RESTAURANTS </c:v>
                </c:pt>
                <c:pt idx="11">
                  <c:v>MISCELLANEOUS GOODS AND SERVICES</c:v>
                </c:pt>
              </c:strCache>
            </c:strRef>
          </c:cat>
          <c:val>
            <c:numRef>
              <c:f>'Tab 10'!$I$4:$I$15</c:f>
              <c:numCache>
                <c:formatCode>0.0</c:formatCode>
                <c:ptCount val="12"/>
                <c:pt idx="0">
                  <c:v>18.467821343810581</c:v>
                </c:pt>
                <c:pt idx="1">
                  <c:v>8.5886868271216787</c:v>
                </c:pt>
                <c:pt idx="2">
                  <c:v>0.76046950904759214</c:v>
                </c:pt>
                <c:pt idx="3">
                  <c:v>37.174754819430603</c:v>
                </c:pt>
                <c:pt idx="4">
                  <c:v>5.5815834874720078</c:v>
                </c:pt>
                <c:pt idx="5">
                  <c:v>1.5808879720558759</c:v>
                </c:pt>
                <c:pt idx="6">
                  <c:v>12.29924211440402</c:v>
                </c:pt>
                <c:pt idx="7">
                  <c:v>2.5960179751246106</c:v>
                </c:pt>
                <c:pt idx="8">
                  <c:v>2.0122808576272937</c:v>
                </c:pt>
                <c:pt idx="9">
                  <c:v>4.2947750163256346</c:v>
                </c:pt>
                <c:pt idx="10">
                  <c:v>1.7794260625717671</c:v>
                </c:pt>
                <c:pt idx="11">
                  <c:v>4.8640540150083291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883795347499382"/>
          <c:y val="0.11466912380633272"/>
          <c:w val="0.36677352317261724"/>
          <c:h val="0.71392416373485235"/>
        </c:manualLayout>
      </c:layout>
      <c:overlay val="0"/>
      <c:txPr>
        <a:bodyPr/>
        <a:lstStyle/>
        <a:p>
          <a:pPr>
            <a:defRPr lang="en-ZA" sz="6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35075885328845E-2"/>
          <c:y val="0.12589088235191781"/>
          <c:w val="0.50590219224283306"/>
          <c:h val="0.71258990010519563"/>
        </c:manualLayout>
      </c:layout>
      <c:pieChart>
        <c:varyColors val="1"/>
        <c:ser>
          <c:idx val="0"/>
          <c:order val="0"/>
          <c:explosion val="3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534E-3"/>
                  <c:y val="1.67647273257510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689993438320363"/>
                  <c:y val="-3.680373286672548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173556430446195E-2"/>
                  <c:y val="0.11781751239428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A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'[2]Contribution Graph'!$A$4:$A$8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'[2]Contribution Graph'!$B$4:$B$8</c:f>
              <c:numCache>
                <c:formatCode>General</c:formatCode>
                <c:ptCount val="5"/>
                <c:pt idx="0">
                  <c:v>18.467821343810581</c:v>
                </c:pt>
                <c:pt idx="1">
                  <c:v>8.5886868271216787</c:v>
                </c:pt>
                <c:pt idx="2">
                  <c:v>37.174754819430603</c:v>
                </c:pt>
                <c:pt idx="3">
                  <c:v>12.29924211440402</c:v>
                </c:pt>
                <c:pt idx="4">
                  <c:v>23.469494895233112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52"/>
          <c:y val="0.30166295721348513"/>
          <c:w val="0.30185497470489342"/>
          <c:h val="0.38479859851247838"/>
        </c:manualLayout>
      </c:layout>
      <c:overlay val="0"/>
      <c:txPr>
        <a:bodyPr/>
        <a:lstStyle/>
        <a:p>
          <a:pPr>
            <a:defRPr lang="en-AU"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182</xdr:col>
      <xdr:colOff>504825</xdr:colOff>
      <xdr:row>51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28574</xdr:colOff>
      <xdr:row>47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342899</xdr:colOff>
      <xdr:row>1</xdr:row>
      <xdr:rowOff>266700</xdr:rowOff>
    </xdr:from>
    <xdr:to>
      <xdr:col>17</xdr:col>
      <xdr:colOff>47624</xdr:colOff>
      <xdr:row>17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38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cpii/NEW%20NCPI/NCPI%20Bulletins%202017/NCPI%20graphs%202017/Namibia%20CPI%20graphs%20for%20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rt 6"/>
      <sheetName val="Chrt 7"/>
      <sheetName val="Chrt (M)8"/>
      <sheetName val="Chrt 9"/>
      <sheetName val="Chart 10"/>
      <sheetName val="Graph  Inflation by main gr "/>
      <sheetName val="Contribution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61">
          <cell r="E161">
            <v>107.90102570530833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  <row r="166">
          <cell r="B166">
            <v>42186</v>
          </cell>
          <cell r="C166">
            <v>117.48385048788788</v>
          </cell>
          <cell r="D166">
            <v>122.28234208162272</v>
          </cell>
          <cell r="E166">
            <v>108.12425923455483</v>
          </cell>
          <cell r="F166">
            <v>110.65986211775939</v>
          </cell>
          <cell r="G166">
            <v>112.69933621366475</v>
          </cell>
        </row>
        <row r="167">
          <cell r="B167">
            <v>42217</v>
          </cell>
          <cell r="C167">
            <v>118.08432620568247</v>
          </cell>
          <cell r="D167">
            <v>123.36325758015607</v>
          </cell>
          <cell r="E167">
            <v>108.55243125545216</v>
          </cell>
          <cell r="F167">
            <v>111.00024930094088</v>
          </cell>
          <cell r="G167">
            <v>113.05605422162533</v>
          </cell>
        </row>
        <row r="168">
          <cell r="B168">
            <v>42248</v>
          </cell>
          <cell r="C168">
            <v>118.59566382202092</v>
          </cell>
          <cell r="D168">
            <v>123.97924305690182</v>
          </cell>
          <cell r="E168">
            <v>108.57656611614998</v>
          </cell>
          <cell r="F168">
            <v>109.92619591125435</v>
          </cell>
          <cell r="G168">
            <v>113.20465346688435</v>
          </cell>
        </row>
        <row r="169">
          <cell r="B169">
            <v>42278</v>
          </cell>
          <cell r="C169">
            <v>119.50087708431712</v>
          </cell>
          <cell r="D169">
            <v>123.68864468539556</v>
          </cell>
          <cell r="E169">
            <v>109.08528477713895</v>
          </cell>
          <cell r="F169">
            <v>109.7209915720903</v>
          </cell>
          <cell r="G169">
            <v>113.38716475972842</v>
          </cell>
        </row>
        <row r="170">
          <cell r="B170">
            <v>42309</v>
          </cell>
          <cell r="C170">
            <v>120.3679010413484</v>
          </cell>
          <cell r="D170">
            <v>123.80352420998159</v>
          </cell>
          <cell r="E170">
            <v>109.12164706967164</v>
          </cell>
          <cell r="F170">
            <v>109.74378834235075</v>
          </cell>
          <cell r="G170">
            <v>113.58128284372617</v>
          </cell>
        </row>
        <row r="171">
          <cell r="B171">
            <v>42339</v>
          </cell>
          <cell r="C171">
            <v>120.20489997901092</v>
          </cell>
          <cell r="D171">
            <v>124.85914536367673</v>
          </cell>
          <cell r="E171">
            <v>109.42268168027931</v>
          </cell>
          <cell r="F171">
            <v>109.72741386754711</v>
          </cell>
          <cell r="G171">
            <v>113.81086000953313</v>
          </cell>
        </row>
        <row r="172">
          <cell r="B172">
            <v>42370</v>
          </cell>
          <cell r="C172">
            <v>121.28953801110909</v>
          </cell>
          <cell r="D172">
            <v>125.37756069934844</v>
          </cell>
          <cell r="E172">
            <v>115.86737006434436</v>
          </cell>
          <cell r="F172">
            <v>109.42070111296623</v>
          </cell>
          <cell r="G172">
            <v>116.50678401401771</v>
          </cell>
        </row>
        <row r="173">
          <cell r="B173">
            <v>42401</v>
          </cell>
          <cell r="C173">
            <v>123.61894010793877</v>
          </cell>
          <cell r="D173">
            <v>126.1865023142489</v>
          </cell>
          <cell r="E173">
            <v>115.90740477793406</v>
          </cell>
          <cell r="F173">
            <v>110.25085399796367</v>
          </cell>
          <cell r="G173">
            <v>117.19972102559679</v>
          </cell>
        </row>
        <row r="174">
          <cell r="B174">
            <v>42430</v>
          </cell>
          <cell r="C174">
            <v>127.40925219286234</v>
          </cell>
          <cell r="D174">
            <v>127.97016529265599</v>
          </cell>
          <cell r="E174">
            <v>115.96186233577585</v>
          </cell>
          <cell r="F174">
            <v>109.93203686519416</v>
          </cell>
          <cell r="G174">
            <v>118.10796873977307</v>
          </cell>
        </row>
        <row r="175">
          <cell r="B175">
            <v>42461</v>
          </cell>
          <cell r="C175">
            <v>129.45804297631034</v>
          </cell>
          <cell r="D175">
            <v>129.12261371425825</v>
          </cell>
          <cell r="E175">
            <v>115.94463205418856</v>
          </cell>
          <cell r="F175">
            <v>110.13824586274251</v>
          </cell>
          <cell r="G175">
            <v>118.82367875834869</v>
          </cell>
        </row>
        <row r="176">
          <cell r="B176">
            <v>42491</v>
          </cell>
          <cell r="C176">
            <v>131.3479114987986</v>
          </cell>
          <cell r="D176">
            <v>129.95833234189098</v>
          </cell>
          <cell r="E176">
            <v>115.91773864345214</v>
          </cell>
          <cell r="F176">
            <v>110.22599587385456</v>
          </cell>
          <cell r="G176">
            <v>119.42070914343736</v>
          </cell>
        </row>
        <row r="177">
          <cell r="B177">
            <v>42522</v>
          </cell>
          <cell r="C177">
            <v>130.53030796606038</v>
          </cell>
          <cell r="D177">
            <v>130.7272596329139</v>
          </cell>
          <cell r="E177">
            <v>115.98388562317248</v>
          </cell>
          <cell r="F177">
            <v>112.48791139337141</v>
          </cell>
          <cell r="G177">
            <v>119.8086004799618</v>
          </cell>
        </row>
        <row r="178">
          <cell r="B178">
            <v>42552</v>
          </cell>
          <cell r="C178">
            <v>131.85590327922839</v>
          </cell>
          <cell r="D178">
            <v>130.34356137677713</v>
          </cell>
          <cell r="E178">
            <v>116.99291784364593</v>
          </cell>
          <cell r="F178">
            <v>114.30840336731173</v>
          </cell>
          <cell r="G178">
            <v>120.57555133520621</v>
          </cell>
        </row>
        <row r="179">
          <cell r="B179">
            <v>42583</v>
          </cell>
          <cell r="C179">
            <v>131.63353841091146</v>
          </cell>
          <cell r="D179">
            <v>130.21065344417821</v>
          </cell>
          <cell r="E179">
            <v>117.24773351632041</v>
          </cell>
          <cell r="F179">
            <v>114.82257133278709</v>
          </cell>
          <cell r="G179">
            <v>120.77477970930499</v>
          </cell>
        </row>
        <row r="180">
          <cell r="B180">
            <v>42614</v>
          </cell>
          <cell r="C180">
            <v>132.76816333476739</v>
          </cell>
          <cell r="D180">
            <v>130.36986925144967</v>
          </cell>
          <cell r="E180">
            <v>117.26716532298157</v>
          </cell>
          <cell r="F180">
            <v>114.035495295762</v>
          </cell>
          <cell r="G180">
            <v>121.07801252645496</v>
          </cell>
        </row>
        <row r="181">
          <cell r="B181">
            <v>42644</v>
          </cell>
          <cell r="C181">
            <v>133.50757074661661</v>
          </cell>
          <cell r="D181">
            <v>131.10481201771219</v>
          </cell>
          <cell r="E181">
            <v>117.58632908386411</v>
          </cell>
          <cell r="F181">
            <v>113.68072719957486</v>
          </cell>
          <cell r="G181">
            <v>121.61732414168958</v>
          </cell>
        </row>
        <row r="182">
          <cell r="B182">
            <v>42675</v>
          </cell>
          <cell r="C182">
            <v>134.33261604855375</v>
          </cell>
          <cell r="D182">
            <v>131.85208288434376</v>
          </cell>
          <cell r="E182">
            <v>117.71134338036933</v>
          </cell>
          <cell r="F182">
            <v>113.79276461471258</v>
          </cell>
          <cell r="G182">
            <v>121.91735437799765</v>
          </cell>
        </row>
        <row r="183">
          <cell r="B183">
            <v>42705</v>
          </cell>
          <cell r="C183">
            <v>135.18163027143913</v>
          </cell>
          <cell r="D183">
            <v>131.90911557185584</v>
          </cell>
          <cell r="E183">
            <v>117.70834280101586</v>
          </cell>
          <cell r="F183">
            <v>113.96971870723783</v>
          </cell>
          <cell r="G183">
            <v>122.11654202526069</v>
          </cell>
        </row>
        <row r="184">
          <cell r="B184">
            <v>42736</v>
          </cell>
          <cell r="C184">
            <v>137.35304475695045</v>
          </cell>
          <cell r="D184">
            <v>132.61546759666626</v>
          </cell>
          <cell r="E184">
            <v>126.6961034474881</v>
          </cell>
          <cell r="F184">
            <v>115.14656650740824</v>
          </cell>
          <cell r="G184">
            <v>126.05837134254591</v>
          </cell>
        </row>
        <row r="185">
          <cell r="B185">
            <v>42767</v>
          </cell>
          <cell r="C185">
            <v>137.64252071900239</v>
          </cell>
          <cell r="D185">
            <v>133.02883689339393</v>
          </cell>
          <cell r="E185">
            <v>127.02365636923571</v>
          </cell>
          <cell r="F185">
            <v>115.45410317152252</v>
          </cell>
          <cell r="G185">
            <v>126.28555123370654</v>
          </cell>
        </row>
        <row r="186">
          <cell r="B186">
            <v>42795</v>
          </cell>
          <cell r="C186">
            <v>136.75955798681017</v>
          </cell>
          <cell r="D186">
            <v>133.64887791978896</v>
          </cell>
          <cell r="F186">
            <v>117.10546902254984</v>
          </cell>
          <cell r="G186">
            <v>126.43426615260967</v>
          </cell>
        </row>
      </sheetData>
      <sheetData sheetId="10">
        <row r="3">
          <cell r="A3" t="str">
            <v xml:space="preserve">All- Items </v>
          </cell>
          <cell r="B3">
            <v>7.0497338170144133</v>
          </cell>
        </row>
        <row r="4">
          <cell r="A4" t="str">
            <v>Food etc.</v>
          </cell>
          <cell r="B4">
            <v>7.3387965418665573</v>
          </cell>
        </row>
        <row r="5">
          <cell r="A5" t="str">
            <v>Alcohol and Tobacco</v>
          </cell>
          <cell r="B5">
            <v>4.4375285553052777</v>
          </cell>
        </row>
        <row r="6">
          <cell r="A6" t="str">
            <v>Clothing etc</v>
          </cell>
          <cell r="B6">
            <v>1.9612603207592656</v>
          </cell>
        </row>
        <row r="7">
          <cell r="A7" t="str">
            <v>Housing, Water, Electricity</v>
          </cell>
          <cell r="B7">
            <v>9.4115136111587532</v>
          </cell>
        </row>
        <row r="8">
          <cell r="A8" t="str">
            <v>Furnishing, Household etc</v>
          </cell>
          <cell r="B8">
            <v>7.3947317382594662</v>
          </cell>
        </row>
        <row r="9">
          <cell r="A9" t="str">
            <v>Health</v>
          </cell>
          <cell r="B9">
            <v>5.5594978918168607</v>
          </cell>
        </row>
        <row r="10">
          <cell r="A10" t="str">
            <v>Transport</v>
          </cell>
          <cell r="B10">
            <v>6.5253336169438967</v>
          </cell>
        </row>
        <row r="11">
          <cell r="A11" t="str">
            <v>Communications</v>
          </cell>
          <cell r="B11">
            <v>5.6183978518707676</v>
          </cell>
        </row>
        <row r="12">
          <cell r="A12" t="str">
            <v>Recreations and Culture</v>
          </cell>
          <cell r="B12">
            <v>4.0126842059517571</v>
          </cell>
        </row>
        <row r="13">
          <cell r="A13" t="str">
            <v>Education</v>
          </cell>
          <cell r="B13">
            <v>7.7681372534658522</v>
          </cell>
        </row>
        <row r="14">
          <cell r="A14" t="str">
            <v>Hotels, etc</v>
          </cell>
          <cell r="B14">
            <v>8.6097937277671974</v>
          </cell>
        </row>
        <row r="15">
          <cell r="A15" t="str">
            <v>Miscellaneous etc</v>
          </cell>
          <cell r="B15">
            <v>6.5006323845691298</v>
          </cell>
        </row>
      </sheetData>
      <sheetData sheetId="11">
        <row r="4">
          <cell r="A4" t="str">
            <v xml:space="preserve">FOOD AND NON-ALCOHOLIC BEVERAGES </v>
          </cell>
          <cell r="B4">
            <v>18.467821343810581</v>
          </cell>
        </row>
        <row r="5">
          <cell r="A5" t="str">
            <v>ALCOHOLIC BEVERAGES AND TOBACCO</v>
          </cell>
          <cell r="B5">
            <v>8.5886868271216787</v>
          </cell>
        </row>
        <row r="6">
          <cell r="A6" t="str">
            <v>HOUSING, WATER, ELECTRICITY, GAS AND OTHER FUELS</v>
          </cell>
          <cell r="B6">
            <v>37.174754819430603</v>
          </cell>
        </row>
        <row r="7">
          <cell r="A7" t="str">
            <v>TRANSPORT</v>
          </cell>
          <cell r="B7">
            <v>12.29924211440402</v>
          </cell>
        </row>
        <row r="8">
          <cell r="A8" t="str">
            <v>ALL OTHER GROUPS</v>
          </cell>
          <cell r="B8">
            <v>23.469494895233112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workbookViewId="0">
      <pane xSplit="2" ySplit="2" topLeftCell="C187" activePane="bottomRight" state="frozen"/>
      <selection pane="topRight" activeCell="C1" sqref="C1"/>
      <selection pane="bottomLeft" activeCell="A3" sqref="A3"/>
      <selection pane="bottomRight" activeCell="C216" sqref="C216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414" t="s">
        <v>0</v>
      </c>
      <c r="B1" s="415"/>
      <c r="C1" s="415"/>
      <c r="D1" s="415"/>
      <c r="E1" s="416"/>
    </row>
    <row r="2" spans="1:9" s="3" customFormat="1" x14ac:dyDescent="0.2">
      <c r="A2" s="417" t="s">
        <v>1</v>
      </c>
      <c r="B2" s="418"/>
      <c r="C2" s="1" t="s">
        <v>2</v>
      </c>
      <c r="D2" s="2" t="s">
        <v>3</v>
      </c>
      <c r="E2" s="2" t="s">
        <v>4</v>
      </c>
    </row>
    <row r="3" spans="1:9" ht="12" hidden="1" customHeight="1" x14ac:dyDescent="0.2">
      <c r="A3" s="4" t="s">
        <v>5</v>
      </c>
      <c r="B3" s="5"/>
      <c r="C3" s="6"/>
      <c r="D3" s="7"/>
      <c r="E3" s="8"/>
      <c r="I3" s="9"/>
    </row>
    <row r="4" spans="1:9" hidden="1" x14ac:dyDescent="0.2">
      <c r="A4" s="4"/>
      <c r="B4" s="10">
        <v>37257</v>
      </c>
      <c r="C4" s="11">
        <v>51.128284755734356</v>
      </c>
      <c r="D4" s="12"/>
      <c r="E4" s="13"/>
    </row>
    <row r="5" spans="1:9" hidden="1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hidden="1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hidden="1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hidden="1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hidden="1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hidden="1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hidden="1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hidden="1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hidden="1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hidden="1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hidden="1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hidden="1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hidden="1" x14ac:dyDescent="0.2">
      <c r="A17" s="4" t="s">
        <v>7</v>
      </c>
      <c r="B17" s="19"/>
      <c r="C17" s="11"/>
      <c r="D17" s="20"/>
      <c r="E17" s="16"/>
    </row>
    <row r="18" spans="1:5" hidden="1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hidden="1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hidden="1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hidden="1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hidden="1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hidden="1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hidden="1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hidden="1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hidden="1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hidden="1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hidden="1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hidden="1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hidden="1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hidden="1" x14ac:dyDescent="0.2">
      <c r="A31" s="4">
        <v>2004</v>
      </c>
      <c r="B31" s="4"/>
      <c r="C31" s="11"/>
      <c r="D31" s="20"/>
      <c r="E31" s="16"/>
    </row>
    <row r="32" spans="1:5" hidden="1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hidden="1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hidden="1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hidden="1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hidden="1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hidden="1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hidden="1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hidden="1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hidden="1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hidden="1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hidden="1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hidden="1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hidden="1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hidden="1" customHeight="1" x14ac:dyDescent="0.2">
      <c r="A45" s="4">
        <v>2005</v>
      </c>
      <c r="B45" s="17"/>
      <c r="C45" s="23"/>
      <c r="D45" s="20"/>
      <c r="E45" s="16"/>
    </row>
    <row r="46" spans="1:5" hidden="1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hidden="1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hidden="1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hidden="1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hidden="1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hidden="1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hidden="1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hidden="1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hidden="1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hidden="1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hidden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hidden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hidden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hidden="1" x14ac:dyDescent="0.2">
      <c r="A59" s="4">
        <v>2006</v>
      </c>
      <c r="B59" s="15"/>
      <c r="C59" s="11"/>
      <c r="D59" s="16"/>
      <c r="E59" s="16"/>
    </row>
    <row r="60" spans="1:6" s="24" customFormat="1" hidden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hidden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hidden="1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hidden="1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hidden="1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hidden="1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hidden="1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hidden="1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hidden="1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hidden="1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hidden="1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hidden="1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hidden="1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hidden="1" x14ac:dyDescent="0.2">
      <c r="A73" s="4">
        <v>2007</v>
      </c>
      <c r="B73" s="15"/>
      <c r="C73" s="28"/>
      <c r="D73" s="29"/>
      <c r="E73" s="16"/>
    </row>
    <row r="74" spans="1:7" hidden="1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hidden="1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hidden="1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hidden="1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hidden="1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hidden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hidden="1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hidden="1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hidden="1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hidden="1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hidden="1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hidden="1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hidden="1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hidden="1" x14ac:dyDescent="0.2">
      <c r="A87" s="4">
        <v>2008</v>
      </c>
      <c r="B87" s="17"/>
      <c r="C87" s="18"/>
      <c r="D87" s="22"/>
      <c r="E87" s="30"/>
      <c r="G87" s="26"/>
    </row>
    <row r="88" spans="1:7" s="24" customFormat="1" hidden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hidden="1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hidden="1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hidden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hidden="1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hidden="1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hidden="1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hidden="1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hidden="1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hidden="1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hidden="1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hidden="1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hidden="1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hidden="1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hidden="1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hidden="1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hidden="1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hidden="1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hidden="1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hidden="1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hidden="1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hidden="1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hidden="1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hidden="1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hidden="1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hidden="1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hidden="1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hidden="1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hidden="1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hidden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hidden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hidden="1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hidden="1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hidden="1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hidden="1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hidden="1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hidden="1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hidden="1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hidden="1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hidden="1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hidden="1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hidden="1" customHeight="1" x14ac:dyDescent="0.25">
      <c r="A129" s="266">
        <v>2011</v>
      </c>
      <c r="B129" s="267"/>
      <c r="C129" s="268"/>
      <c r="D129" s="269"/>
      <c r="E129" s="270"/>
      <c r="F129" s="24"/>
      <c r="G129" s="24"/>
      <c r="H129" s="24"/>
      <c r="I129" s="24"/>
      <c r="J129" s="24"/>
    </row>
    <row r="130" spans="1:11" ht="15" hidden="1" customHeight="1" x14ac:dyDescent="0.25">
      <c r="A130" s="271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hidden="1" customHeight="1" x14ac:dyDescent="0.25">
      <c r="A131" s="271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hidden="1" customHeight="1" x14ac:dyDescent="0.25">
      <c r="A132" s="271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hidden="1" customHeight="1" x14ac:dyDescent="0.25">
      <c r="A133" s="271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hidden="1" customHeight="1" x14ac:dyDescent="0.25">
      <c r="A134" s="271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hidden="1" customHeight="1" x14ac:dyDescent="0.25">
      <c r="A135" s="271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hidden="1" customHeight="1" x14ac:dyDescent="0.25">
      <c r="A136" s="271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hidden="1" customHeight="1" x14ac:dyDescent="0.25">
      <c r="A137" s="271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hidden="1" customHeight="1" x14ac:dyDescent="0.25">
      <c r="A138" s="271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hidden="1" customHeight="1" x14ac:dyDescent="0.25">
      <c r="A139" s="271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hidden="1" customHeight="1" x14ac:dyDescent="0.25">
      <c r="A140" s="271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hidden="1" customHeight="1" x14ac:dyDescent="0.25">
      <c r="A141" s="271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hidden="1" customHeight="1" x14ac:dyDescent="0.25">
      <c r="A142" s="271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hidden="1" customHeight="1" x14ac:dyDescent="0.25">
      <c r="A143" s="266">
        <v>2012</v>
      </c>
      <c r="B143" s="15"/>
      <c r="C143" s="11"/>
      <c r="D143" s="16"/>
      <c r="E143" s="16"/>
      <c r="G143" s="14"/>
      <c r="H143" s="39"/>
      <c r="I143" s="39"/>
    </row>
    <row r="144" spans="1:11" ht="15" hidden="1" customHeight="1" x14ac:dyDescent="0.25">
      <c r="A144" s="271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hidden="1" customHeight="1" x14ac:dyDescent="0.25">
      <c r="A145" s="271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hidden="1" customHeight="1" x14ac:dyDescent="0.25">
      <c r="A146" s="271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hidden="1" customHeight="1" x14ac:dyDescent="0.25">
      <c r="A147" s="271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hidden="1" customHeight="1" x14ac:dyDescent="0.25">
      <c r="A148" s="271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hidden="1" customHeight="1" x14ac:dyDescent="0.25">
      <c r="A149" s="271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hidden="1" customHeight="1" x14ac:dyDescent="0.25">
      <c r="A150" s="271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hidden="1" customHeight="1" x14ac:dyDescent="0.25">
      <c r="A151" s="271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hidden="1" customHeight="1" x14ac:dyDescent="0.25">
      <c r="A152" s="271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hidden="1" customHeight="1" x14ac:dyDescent="0.25">
      <c r="A153" s="271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hidden="1" customHeight="1" x14ac:dyDescent="0.25">
      <c r="A154" s="271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hidden="1" customHeight="1" x14ac:dyDescent="0.25">
      <c r="A155" s="271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hidden="1" customHeight="1" x14ac:dyDescent="0.25">
      <c r="A156" s="271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hidden="1" customHeight="1" x14ac:dyDescent="0.25">
      <c r="A157" s="272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hidden="1" customHeight="1" x14ac:dyDescent="0.25">
      <c r="A158" s="272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hidden="1" customHeight="1" x14ac:dyDescent="0.25">
      <c r="A159" s="272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hidden="1" customHeight="1" x14ac:dyDescent="0.25">
      <c r="A160" s="273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hidden="1" customHeight="1" x14ac:dyDescent="0.25">
      <c r="A161" s="273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hidden="1" customHeight="1" x14ac:dyDescent="0.25">
      <c r="A162" s="273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hidden="1" x14ac:dyDescent="0.25">
      <c r="A163" s="271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hidden="1" x14ac:dyDescent="0.25">
      <c r="A164" s="271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hidden="1" x14ac:dyDescent="0.25">
      <c r="A165" s="271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hidden="1" x14ac:dyDescent="0.25">
      <c r="A166" s="271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hidden="1" x14ac:dyDescent="0.25">
      <c r="A167" s="271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hidden="1" x14ac:dyDescent="0.25">
      <c r="A168" s="271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hidden="1" x14ac:dyDescent="0.25">
      <c r="A169" s="274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1"/>
      <c r="H169" s="39"/>
      <c r="I169" s="39"/>
    </row>
    <row r="170" spans="1:11" ht="15.75" hidden="1" x14ac:dyDescent="0.25">
      <c r="A170" s="274"/>
      <c r="B170" s="308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hidden="1" x14ac:dyDescent="0.25">
      <c r="A171" s="271"/>
      <c r="B171" s="15"/>
      <c r="C171" s="11"/>
      <c r="D171" s="16"/>
      <c r="E171" s="16"/>
      <c r="I171" s="39"/>
    </row>
    <row r="172" spans="1:11" ht="15.75" x14ac:dyDescent="0.25">
      <c r="A172" s="266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40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19" t="s">
        <v>13</v>
      </c>
      <c r="C177" s="91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19" t="s">
        <v>21</v>
      </c>
      <c r="C178" s="91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19" t="s">
        <v>15</v>
      </c>
      <c r="C179" s="91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40"/>
      <c r="B180" s="319" t="s">
        <v>16</v>
      </c>
      <c r="C180" s="91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40"/>
      <c r="B181" s="319" t="s">
        <v>17</v>
      </c>
      <c r="C181" s="91">
        <v>109.69421543585156</v>
      </c>
      <c r="D181" s="16">
        <v>0.11954190813571586</v>
      </c>
      <c r="E181" s="8">
        <v>4.9947577460672505</v>
      </c>
    </row>
    <row r="182" spans="1:9" x14ac:dyDescent="0.2">
      <c r="A182" s="240"/>
      <c r="B182" s="319" t="s">
        <v>18</v>
      </c>
      <c r="C182" s="91">
        <v>109.93964627393177</v>
      </c>
      <c r="D182" s="16">
        <v>0.22374091204812885</v>
      </c>
      <c r="E182" s="8">
        <v>4.9587391578695019</v>
      </c>
    </row>
    <row r="183" spans="1:9" x14ac:dyDescent="0.2">
      <c r="A183" s="240"/>
      <c r="B183" s="15" t="s">
        <v>19</v>
      </c>
      <c r="C183" s="91">
        <v>109.75409791849889</v>
      </c>
      <c r="D183" s="16">
        <v>-0.16877292380090125</v>
      </c>
      <c r="E183" s="8">
        <v>4.6338296251574604</v>
      </c>
    </row>
    <row r="184" spans="1:9" x14ac:dyDescent="0.2">
      <c r="A184" s="240"/>
      <c r="B184" s="308" t="s">
        <v>6</v>
      </c>
      <c r="C184" s="321">
        <f>AVERAGE(C172:C183)</f>
        <v>108.58516864329694</v>
      </c>
      <c r="D184" s="89">
        <v>0.37872945163091859</v>
      </c>
      <c r="E184" s="90">
        <v>5.3519949813525907</v>
      </c>
    </row>
    <row r="185" spans="1:9" x14ac:dyDescent="0.2">
      <c r="B185" s="240"/>
      <c r="C185" s="9"/>
      <c r="D185" s="9"/>
      <c r="E185" s="9"/>
    </row>
    <row r="186" spans="1:9" ht="15.75" x14ac:dyDescent="0.25">
      <c r="A186" s="266">
        <v>2015</v>
      </c>
      <c r="B186" s="319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1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40">
        <v>110.90550788355169</v>
      </c>
      <c r="D188" s="8">
        <v>0.4440526996217784</v>
      </c>
      <c r="E188" s="16">
        <v>3.402047353460631</v>
      </c>
    </row>
    <row r="189" spans="1:9" x14ac:dyDescent="0.2">
      <c r="A189"/>
      <c r="B189" s="319" t="s">
        <v>11</v>
      </c>
      <c r="C189" s="40">
        <v>111.45837834831958</v>
      </c>
      <c r="D189" s="8">
        <v>0.49850586802992325</v>
      </c>
      <c r="E189" s="16">
        <v>2.9303066778113589</v>
      </c>
    </row>
    <row r="190" spans="1:9" x14ac:dyDescent="0.2">
      <c r="B190" s="15" t="s">
        <v>12</v>
      </c>
      <c r="C190" s="40">
        <v>111.87346976696683</v>
      </c>
      <c r="D190" s="336">
        <v>0.37241831865706843</v>
      </c>
      <c r="E190" s="16">
        <v>3.006931013194162</v>
      </c>
    </row>
    <row r="191" spans="1:9" x14ac:dyDescent="0.2">
      <c r="B191" s="319" t="s">
        <v>13</v>
      </c>
      <c r="C191" s="40">
        <v>112.25382831482113</v>
      </c>
      <c r="D191" s="336">
        <v>0.33998994457451204</v>
      </c>
      <c r="E191" s="16">
        <v>3.0460529117058712</v>
      </c>
    </row>
    <row r="192" spans="1:9" x14ac:dyDescent="0.2">
      <c r="B192" s="15" t="s">
        <v>14</v>
      </c>
      <c r="C192" s="40">
        <v>112.69933621366475</v>
      </c>
      <c r="D192" s="336">
        <v>0.39687546120401862</v>
      </c>
      <c r="E192" s="16">
        <v>3.2833039226828618</v>
      </c>
    </row>
    <row r="193" spans="1:6" x14ac:dyDescent="0.2">
      <c r="B193" s="319" t="s">
        <v>15</v>
      </c>
      <c r="C193" s="8">
        <v>113.05605422162533</v>
      </c>
      <c r="D193" s="336">
        <v>0.31652183583786098</v>
      </c>
      <c r="E193" s="16">
        <v>3.3507367858996986</v>
      </c>
    </row>
    <row r="194" spans="1:6" x14ac:dyDescent="0.2">
      <c r="B194" s="15" t="s">
        <v>16</v>
      </c>
      <c r="C194" s="40">
        <v>113.20465346688435</v>
      </c>
      <c r="D194" s="8">
        <v>0.13143855610573496</v>
      </c>
      <c r="E194" s="8">
        <v>3.3235796707397753</v>
      </c>
      <c r="F194" s="331"/>
    </row>
    <row r="195" spans="1:6" x14ac:dyDescent="0.2">
      <c r="B195" s="319" t="s">
        <v>17</v>
      </c>
      <c r="C195" s="40">
        <v>113.38716475972842</v>
      </c>
      <c r="D195" s="16">
        <v>0.16122242969230172</v>
      </c>
      <c r="E195" s="16">
        <v>3.3665852927645687</v>
      </c>
      <c r="F195" s="331"/>
    </row>
    <row r="196" spans="1:6" x14ac:dyDescent="0.2">
      <c r="B196" s="15" t="s">
        <v>18</v>
      </c>
      <c r="C196" s="40">
        <v>113.58128284372617</v>
      </c>
      <c r="D196" s="16">
        <v>0.17119934554241922</v>
      </c>
      <c r="E196" s="16">
        <v>3.3123961129733743</v>
      </c>
    </row>
    <row r="197" spans="1:6" x14ac:dyDescent="0.2">
      <c r="B197" s="319" t="s">
        <v>19</v>
      </c>
      <c r="C197" s="40">
        <v>113.81086000953313</v>
      </c>
      <c r="D197" s="353">
        <v>0.20212587854182118</v>
      </c>
      <c r="E197" s="16">
        <v>3.696228357729936</v>
      </c>
    </row>
    <row r="198" spans="1:6" x14ac:dyDescent="0.2">
      <c r="B198" s="308" t="s">
        <v>6</v>
      </c>
      <c r="C198" s="90">
        <f>AVERAGE(C186:C197)</f>
        <v>112.2705659719075</v>
      </c>
      <c r="D198" s="321">
        <f>AVERAGE(D186:D197)</f>
        <v>0.30202103153039417</v>
      </c>
      <c r="E198" s="89">
        <f t="shared" ref="E198" si="21">AVERAGE(E186:E197)</f>
        <v>3.3952884687451692</v>
      </c>
    </row>
    <row r="199" spans="1:6" x14ac:dyDescent="0.2">
      <c r="B199" s="362"/>
      <c r="C199" s="363"/>
      <c r="E199" s="364"/>
    </row>
    <row r="200" spans="1:6" ht="15.75" x14ac:dyDescent="0.25">
      <c r="A200" s="266">
        <v>2016</v>
      </c>
      <c r="B200" s="15" t="s">
        <v>8</v>
      </c>
      <c r="C200" s="40">
        <v>116.50678401401771</v>
      </c>
      <c r="D200" s="8">
        <v>2.3687757075719844</v>
      </c>
      <c r="E200" s="16">
        <v>5.3396729760913075</v>
      </c>
    </row>
    <row r="201" spans="1:6" x14ac:dyDescent="0.2">
      <c r="B201" s="15" t="s">
        <v>9</v>
      </c>
      <c r="C201" s="40">
        <v>117.19972102559679</v>
      </c>
      <c r="D201" s="8">
        <v>0.59476108403755745</v>
      </c>
      <c r="E201" s="16">
        <v>6.1445475497607305</v>
      </c>
    </row>
    <row r="202" spans="1:6" x14ac:dyDescent="0.2">
      <c r="B202" s="15" t="s">
        <v>10</v>
      </c>
      <c r="C202" s="40">
        <v>118.10796873977307</v>
      </c>
      <c r="D202" s="8">
        <v>0.77495723217457169</v>
      </c>
      <c r="E202" s="8">
        <v>6.4942318859256432</v>
      </c>
    </row>
    <row r="203" spans="1:6" x14ac:dyDescent="0.2">
      <c r="B203" s="15" t="s">
        <v>11</v>
      </c>
      <c r="C203" s="91">
        <v>118.82367875834869</v>
      </c>
      <c r="D203" s="16">
        <v>0.60597944932278835</v>
      </c>
      <c r="E203" s="16">
        <v>6.6081173252061376</v>
      </c>
    </row>
    <row r="204" spans="1:6" x14ac:dyDescent="0.2">
      <c r="B204" s="15" t="s">
        <v>12</v>
      </c>
      <c r="C204" s="91">
        <v>119.42070914343736</v>
      </c>
      <c r="D204" s="16">
        <v>0.5024506826647297</v>
      </c>
      <c r="E204" s="16">
        <v>6.7462280308204328</v>
      </c>
    </row>
    <row r="205" spans="1:6" x14ac:dyDescent="0.2">
      <c r="B205" s="15" t="s">
        <v>13</v>
      </c>
      <c r="C205" s="40">
        <v>119.8086004799618</v>
      </c>
      <c r="D205" s="383">
        <v>0.32481077972710182</v>
      </c>
      <c r="E205" s="16">
        <v>6.7300797474389498</v>
      </c>
    </row>
    <row r="206" spans="1:6" x14ac:dyDescent="0.2">
      <c r="B206" s="15" t="s">
        <v>14</v>
      </c>
      <c r="C206" s="40">
        <v>120.57555133520621</v>
      </c>
      <c r="D206" s="383">
        <v>0.64014674420029394</v>
      </c>
      <c r="E206" s="16">
        <v>6.9886969933958341</v>
      </c>
    </row>
    <row r="207" spans="1:6" x14ac:dyDescent="0.2">
      <c r="B207" s="15" t="s">
        <v>15</v>
      </c>
      <c r="C207" s="40">
        <v>120.76868112323731</v>
      </c>
      <c r="D207" s="383">
        <v>0.16017325725859166</v>
      </c>
      <c r="E207" s="16">
        <v>6.8219494787009154</v>
      </c>
    </row>
    <row r="208" spans="1:6" x14ac:dyDescent="0.2">
      <c r="B208" s="15" t="s">
        <v>16</v>
      </c>
      <c r="C208" s="40">
        <v>121.01454491705346</v>
      </c>
      <c r="D208" s="383">
        <v>0.20358241187155102</v>
      </c>
      <c r="E208" s="16">
        <v>6.8989137910781437</v>
      </c>
    </row>
    <row r="209" spans="1:5" x14ac:dyDescent="0.2">
      <c r="B209" s="319" t="s">
        <v>17</v>
      </c>
      <c r="C209" s="12">
        <v>121.61732414168958</v>
      </c>
      <c r="D209" s="383">
        <v>0.49810477331404002</v>
      </c>
      <c r="E209" s="16">
        <v>7.2584576917512464</v>
      </c>
    </row>
    <row r="210" spans="1:5" x14ac:dyDescent="0.2">
      <c r="B210" s="319" t="s">
        <v>18</v>
      </c>
      <c r="C210" s="12">
        <v>121.91735437799765</v>
      </c>
      <c r="D210" s="383">
        <v>0.24670024474353625</v>
      </c>
      <c r="E210" s="16">
        <v>7.3393003896080984</v>
      </c>
    </row>
    <row r="211" spans="1:5" x14ac:dyDescent="0.2">
      <c r="B211" s="15" t="s">
        <v>19</v>
      </c>
      <c r="C211" s="40">
        <v>122.11654202526069</v>
      </c>
      <c r="D211" s="383">
        <v>0.16337924020682237</v>
      </c>
      <c r="E211" s="16">
        <v>7.2977939144224422</v>
      </c>
    </row>
    <row r="212" spans="1:5" x14ac:dyDescent="0.2">
      <c r="B212" s="308" t="s">
        <v>6</v>
      </c>
      <c r="C212" s="90">
        <f>AVERAGE(C200:C211)</f>
        <v>119.82312167346504</v>
      </c>
      <c r="D212" s="321">
        <f t="shared" ref="D212:E212" si="22">AVERAGE(D200:D211)</f>
        <v>0.59031846725779735</v>
      </c>
      <c r="E212" s="89">
        <f t="shared" si="22"/>
        <v>6.7223324811833232</v>
      </c>
    </row>
    <row r="213" spans="1:5" s="350" customFormat="1" x14ac:dyDescent="0.2">
      <c r="A213" s="42"/>
      <c r="B213" s="308"/>
      <c r="C213" s="90"/>
      <c r="D213" s="321"/>
      <c r="E213" s="89"/>
    </row>
    <row r="214" spans="1:5" ht="15.75" x14ac:dyDescent="0.25">
      <c r="A214" s="266">
        <v>2017</v>
      </c>
      <c r="B214" s="15" t="s">
        <v>8</v>
      </c>
      <c r="C214" s="91">
        <v>126.05837134254591</v>
      </c>
      <c r="D214" s="16">
        <v>3.2279241222453123</v>
      </c>
      <c r="E214" s="8">
        <v>8.1983100034578058</v>
      </c>
    </row>
    <row r="215" spans="1:5" x14ac:dyDescent="0.2">
      <c r="B215" s="15" t="s">
        <v>9</v>
      </c>
      <c r="C215" s="91">
        <v>126.28555123370654</v>
      </c>
      <c r="D215" s="16">
        <v>0.18021801229156154</v>
      </c>
      <c r="E215" s="8">
        <v>7.7524333066675126</v>
      </c>
    </row>
    <row r="216" spans="1:5" x14ac:dyDescent="0.2">
      <c r="B216" s="390" t="s">
        <v>10</v>
      </c>
      <c r="C216" s="402">
        <v>126.43426615260967</v>
      </c>
      <c r="D216" s="74">
        <v>0.11776083443457708</v>
      </c>
      <c r="E216" s="393">
        <v>7.0497338170144133</v>
      </c>
    </row>
    <row r="217" spans="1:5" x14ac:dyDescent="0.2">
      <c r="B217" s="42"/>
      <c r="C217" s="391"/>
      <c r="D217" s="384"/>
    </row>
    <row r="218" spans="1:5" x14ac:dyDescent="0.2">
      <c r="B218" s="42"/>
      <c r="C218" s="42"/>
    </row>
    <row r="219" spans="1:5" x14ac:dyDescent="0.2">
      <c r="B219" s="42"/>
      <c r="C219" s="42"/>
    </row>
    <row r="220" spans="1:5" x14ac:dyDescent="0.2">
      <c r="B220" s="42"/>
      <c r="C220" s="42"/>
    </row>
    <row r="221" spans="1:5" x14ac:dyDescent="0.2">
      <c r="B221" s="42"/>
      <c r="C221" s="42"/>
    </row>
    <row r="222" spans="1:5" x14ac:dyDescent="0.2">
      <c r="B222" s="42"/>
      <c r="C222" s="42"/>
    </row>
    <row r="223" spans="1:5" x14ac:dyDescent="0.2">
      <c r="B223" s="42"/>
      <c r="C223" s="42"/>
    </row>
    <row r="224" spans="1:5" x14ac:dyDescent="0.2">
      <c r="B224" s="42"/>
      <c r="C224" s="42"/>
    </row>
    <row r="225" spans="2:3" x14ac:dyDescent="0.2">
      <c r="B225" s="42"/>
      <c r="C225" s="42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K23" sqref="K23"/>
    </sheetView>
  </sheetViews>
  <sheetFormatPr defaultRowHeight="12.75" x14ac:dyDescent="0.2"/>
  <cols>
    <col min="2" max="2" width="30.7109375" customWidth="1"/>
    <col min="3" max="3" width="6.140625" customWidth="1"/>
    <col min="4" max="5" width="7.140625" customWidth="1"/>
    <col min="6" max="6" width="7.5703125" customWidth="1"/>
    <col min="7" max="7" width="8.85546875" customWidth="1"/>
    <col min="8" max="8" width="7.85546875" customWidth="1"/>
    <col min="9" max="9" width="10.5703125" customWidth="1"/>
    <col min="10" max="10" width="21.42578125" customWidth="1"/>
    <col min="11" max="11" width="28.5703125" customWidth="1"/>
    <col min="14" max="14" width="9.5703125" bestFit="1" customWidth="1"/>
    <col min="15" max="15" width="10.42578125" customWidth="1"/>
  </cols>
  <sheetData>
    <row r="1" spans="1:26" x14ac:dyDescent="0.2">
      <c r="A1" s="243"/>
      <c r="B1" s="163" t="s">
        <v>271</v>
      </c>
      <c r="C1" s="192"/>
      <c r="D1" s="192"/>
      <c r="E1" s="192"/>
      <c r="F1" s="192"/>
      <c r="G1" s="192"/>
      <c r="H1" s="192"/>
      <c r="I1" s="193"/>
    </row>
    <row r="2" spans="1:26" ht="21.75" customHeight="1" x14ac:dyDescent="0.2">
      <c r="A2" s="35"/>
      <c r="B2" s="244"/>
      <c r="C2" s="164" t="s">
        <v>258</v>
      </c>
      <c r="D2" s="245" t="s">
        <v>272</v>
      </c>
      <c r="E2" s="245" t="s">
        <v>269</v>
      </c>
      <c r="F2" s="245"/>
      <c r="G2" s="245" t="s">
        <v>4</v>
      </c>
      <c r="H2" s="445" t="s">
        <v>273</v>
      </c>
      <c r="I2" s="446"/>
    </row>
    <row r="3" spans="1:26" ht="32.25" customHeight="1" x14ac:dyDescent="0.2">
      <c r="A3" s="35"/>
      <c r="B3" s="246"/>
      <c r="D3" s="324">
        <v>41244</v>
      </c>
      <c r="E3" s="365">
        <v>42430</v>
      </c>
      <c r="F3" s="365">
        <v>42796</v>
      </c>
      <c r="G3" s="365">
        <v>42796</v>
      </c>
      <c r="H3" s="348" t="s">
        <v>274</v>
      </c>
      <c r="I3" s="348" t="s">
        <v>275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47" t="s">
        <v>24</v>
      </c>
      <c r="B4" s="248" t="s">
        <v>25</v>
      </c>
      <c r="C4" s="249">
        <v>16.445298845223686</v>
      </c>
      <c r="D4" s="249">
        <v>100</v>
      </c>
      <c r="E4" s="399">
        <v>127.40925219286234</v>
      </c>
      <c r="F4" s="399">
        <v>136.75955798681017</v>
      </c>
      <c r="G4" s="345">
        <v>7.3387965418665573</v>
      </c>
      <c r="H4" s="265">
        <f>C4*E4/E$17*G4/100</f>
        <v>1.3019322465404202</v>
      </c>
      <c r="I4" s="386">
        <f>H4/H$17*100</f>
        <v>18.467821343810581</v>
      </c>
      <c r="J4" s="14"/>
      <c r="K4" s="374"/>
      <c r="L4" s="373"/>
      <c r="M4" s="331"/>
      <c r="N4" s="333"/>
      <c r="O4" s="39"/>
      <c r="P4" s="39"/>
      <c r="Q4" s="39"/>
      <c r="R4" s="39"/>
    </row>
    <row r="5" spans="1:26" ht="15" customHeight="1" x14ac:dyDescent="0.2">
      <c r="A5" s="247" t="s">
        <v>39</v>
      </c>
      <c r="B5" s="248" t="s">
        <v>276</v>
      </c>
      <c r="C5" s="250">
        <v>12.592988165423579</v>
      </c>
      <c r="D5" s="250">
        <v>100</v>
      </c>
      <c r="E5" s="399">
        <v>127.97016529265599</v>
      </c>
      <c r="F5" s="399">
        <v>133.64887791978896</v>
      </c>
      <c r="G5" s="345">
        <v>4.4375285553052777</v>
      </c>
      <c r="H5" s="91">
        <f t="shared" ref="H5:H15" si="0">C5*E5/E$17*G5/100</f>
        <v>0.6054795596890592</v>
      </c>
      <c r="I5" s="12">
        <f t="shared" ref="I5:I14" si="1">H5/H$17*100</f>
        <v>8.5886868271216787</v>
      </c>
      <c r="J5" s="14"/>
      <c r="K5" s="374"/>
      <c r="L5" s="373"/>
      <c r="M5" s="331"/>
      <c r="N5" s="333"/>
      <c r="O5" s="39"/>
      <c r="P5" s="39"/>
      <c r="Q5" s="39"/>
      <c r="R5" s="39"/>
    </row>
    <row r="6" spans="1:26" ht="15" customHeight="1" x14ac:dyDescent="0.2">
      <c r="A6" s="247" t="s">
        <v>43</v>
      </c>
      <c r="B6" s="248" t="s">
        <v>44</v>
      </c>
      <c r="C6" s="250">
        <v>3.0497635540736758</v>
      </c>
      <c r="D6" s="250">
        <v>100</v>
      </c>
      <c r="E6" s="399">
        <v>105.86010327028291</v>
      </c>
      <c r="F6" s="399">
        <v>107.93629547123776</v>
      </c>
      <c r="G6" s="345">
        <v>1.9612603207592656</v>
      </c>
      <c r="H6" s="91">
        <f t="shared" si="0"/>
        <v>5.3611076147411584E-2</v>
      </c>
      <c r="I6" s="12">
        <f t="shared" si="1"/>
        <v>0.76046950904759214</v>
      </c>
      <c r="J6" s="14"/>
      <c r="K6" s="374"/>
      <c r="L6" s="373"/>
      <c r="M6" s="331"/>
      <c r="P6" s="39"/>
      <c r="Q6" s="39"/>
      <c r="R6" s="39"/>
    </row>
    <row r="7" spans="1:26" ht="24.75" customHeight="1" x14ac:dyDescent="0.2">
      <c r="A7" s="247" t="s">
        <v>60</v>
      </c>
      <c r="B7" s="248" t="s">
        <v>61</v>
      </c>
      <c r="C7" s="250">
        <v>28.361250543673105</v>
      </c>
      <c r="D7" s="250">
        <v>100</v>
      </c>
      <c r="E7" s="399">
        <v>115.96186233577585</v>
      </c>
      <c r="F7" s="399">
        <v>126.87562879326057</v>
      </c>
      <c r="G7" s="345">
        <v>9.4115136111587532</v>
      </c>
      <c r="H7" s="91">
        <f>C7*E7/E$17*G7/100</f>
        <v>2.6207212618975948</v>
      </c>
      <c r="I7" s="12">
        <f t="shared" si="1"/>
        <v>37.174754819430603</v>
      </c>
      <c r="J7" s="14"/>
      <c r="K7" s="374"/>
      <c r="L7" s="373"/>
      <c r="M7" s="331"/>
      <c r="N7" s="333"/>
      <c r="O7" s="39"/>
      <c r="P7" s="39"/>
      <c r="Q7" s="39"/>
      <c r="R7" s="39"/>
    </row>
    <row r="8" spans="1:26" ht="36.75" customHeight="1" x14ac:dyDescent="0.2">
      <c r="A8" s="247" t="s">
        <v>66</v>
      </c>
      <c r="B8" s="248" t="s">
        <v>257</v>
      </c>
      <c r="C8" s="250">
        <v>5.4686650077580747</v>
      </c>
      <c r="D8" s="250">
        <v>100</v>
      </c>
      <c r="E8" s="399">
        <v>114.92264172711151</v>
      </c>
      <c r="F8" s="399">
        <v>123.42086278935244</v>
      </c>
      <c r="G8" s="345">
        <v>7.3947317382594662</v>
      </c>
      <c r="H8" s="91">
        <f t="shared" si="0"/>
        <v>0.39348677864120662</v>
      </c>
      <c r="I8" s="12">
        <f>H8/H$17*100</f>
        <v>5.5815834874720078</v>
      </c>
      <c r="J8" s="14"/>
      <c r="K8" s="374"/>
      <c r="L8" s="373"/>
      <c r="M8" s="331"/>
      <c r="N8" s="333"/>
      <c r="O8" s="39"/>
      <c r="P8" s="39"/>
      <c r="Q8" s="39"/>
      <c r="R8" s="39"/>
    </row>
    <row r="9" spans="1:26" ht="15" customHeight="1" x14ac:dyDescent="0.2">
      <c r="A9" s="247" t="s">
        <v>77</v>
      </c>
      <c r="B9" s="248" t="s">
        <v>78</v>
      </c>
      <c r="C9" s="250">
        <v>2.0147634476676521</v>
      </c>
      <c r="D9" s="250">
        <v>100</v>
      </c>
      <c r="E9" s="399">
        <v>117.5150208145791</v>
      </c>
      <c r="F9" s="399">
        <v>124.04826591933377</v>
      </c>
      <c r="G9" s="345">
        <v>5.5594978918168607</v>
      </c>
      <c r="H9" s="91">
        <f t="shared" si="0"/>
        <v>0.11144839397513646</v>
      </c>
      <c r="I9" s="12">
        <f t="shared" si="1"/>
        <v>1.5808879720558759</v>
      </c>
      <c r="J9" s="14"/>
      <c r="K9" s="374"/>
      <c r="L9" s="373"/>
      <c r="M9" s="331"/>
      <c r="N9" s="333"/>
      <c r="O9" s="39"/>
      <c r="P9" s="91"/>
      <c r="Q9" s="39"/>
      <c r="R9" s="39"/>
    </row>
    <row r="10" spans="1:26" ht="15" customHeight="1" x14ac:dyDescent="0.2">
      <c r="A10" s="247" t="s">
        <v>82</v>
      </c>
      <c r="B10" s="248" t="s">
        <v>83</v>
      </c>
      <c r="C10" s="251">
        <v>14.275892703885726</v>
      </c>
      <c r="D10" s="250">
        <v>100</v>
      </c>
      <c r="E10" s="399">
        <v>109.93203686519416</v>
      </c>
      <c r="F10" s="399">
        <v>117.10546902254984</v>
      </c>
      <c r="G10" s="345">
        <v>6.5253336169438967</v>
      </c>
      <c r="H10" s="91">
        <f t="shared" si="0"/>
        <v>0.86706383057561875</v>
      </c>
      <c r="I10" s="12">
        <f t="shared" si="1"/>
        <v>12.29924211440402</v>
      </c>
      <c r="J10" s="14"/>
      <c r="K10" s="374"/>
      <c r="L10" s="373"/>
      <c r="M10" s="331"/>
      <c r="N10" s="333"/>
      <c r="O10" s="39"/>
      <c r="P10" s="91"/>
      <c r="Q10" s="39"/>
      <c r="R10" s="39"/>
    </row>
    <row r="11" spans="1:26" ht="15" customHeight="1" x14ac:dyDescent="0.2">
      <c r="A11" s="247" t="s">
        <v>87</v>
      </c>
      <c r="B11" s="248" t="s">
        <v>88</v>
      </c>
      <c r="C11" s="251">
        <v>3.8086663657052506</v>
      </c>
      <c r="D11" s="250">
        <v>100</v>
      </c>
      <c r="E11" s="399">
        <v>101.01228488196031</v>
      </c>
      <c r="F11" s="399">
        <v>106.68755692589394</v>
      </c>
      <c r="G11" s="345">
        <v>5.6183978518707676</v>
      </c>
      <c r="H11" s="91">
        <f t="shared" si="0"/>
        <v>0.18301235708813249</v>
      </c>
      <c r="I11" s="12">
        <f t="shared" si="1"/>
        <v>2.5960179751246106</v>
      </c>
      <c r="J11" s="14"/>
      <c r="K11" s="374"/>
      <c r="L11" s="373"/>
      <c r="M11" s="331"/>
      <c r="N11" s="333"/>
      <c r="O11" s="39"/>
      <c r="P11" s="91"/>
      <c r="Q11" s="39"/>
      <c r="R11" s="39"/>
    </row>
    <row r="12" spans="1:26" ht="15" customHeight="1" x14ac:dyDescent="0.2">
      <c r="A12" s="247" t="s">
        <v>89</v>
      </c>
      <c r="B12" s="248" t="s">
        <v>90</v>
      </c>
      <c r="C12" s="251">
        <v>3.5548592848185145</v>
      </c>
      <c r="D12" s="250">
        <v>100</v>
      </c>
      <c r="E12" s="399">
        <v>117.45813982360691</v>
      </c>
      <c r="F12" s="399">
        <v>122.17136404891352</v>
      </c>
      <c r="G12" s="345">
        <v>4.0126842059517571</v>
      </c>
      <c r="H12" s="91">
        <f t="shared" si="0"/>
        <v>0.14186044411345899</v>
      </c>
      <c r="I12" s="12">
        <f t="shared" si="1"/>
        <v>2.0122808576272937</v>
      </c>
      <c r="J12" s="14"/>
      <c r="K12" s="374"/>
      <c r="L12" s="373"/>
      <c r="M12" s="331"/>
      <c r="N12" s="333"/>
      <c r="O12" s="39"/>
      <c r="P12" s="91"/>
      <c r="Q12" s="39"/>
      <c r="R12" s="39"/>
    </row>
    <row r="13" spans="1:26" ht="15" customHeight="1" x14ac:dyDescent="0.2">
      <c r="A13" s="252">
        <v>10</v>
      </c>
      <c r="B13" s="248" t="s">
        <v>97</v>
      </c>
      <c r="C13" s="251">
        <v>3.649112378713065</v>
      </c>
      <c r="D13" s="250">
        <v>100</v>
      </c>
      <c r="E13" s="399">
        <v>126.15027719653519</v>
      </c>
      <c r="F13" s="399">
        <v>135.94980387478967</v>
      </c>
      <c r="G13" s="345">
        <v>7.7681372534658522</v>
      </c>
      <c r="H13" s="91">
        <f t="shared" si="0"/>
        <v>0.30277020669059457</v>
      </c>
      <c r="I13" s="12">
        <f t="shared" si="1"/>
        <v>4.2947750163256346</v>
      </c>
      <c r="J13" s="14"/>
      <c r="K13" s="374"/>
      <c r="L13" s="373"/>
      <c r="M13" s="331"/>
      <c r="N13" s="333"/>
      <c r="O13" s="39"/>
      <c r="P13" s="91"/>
      <c r="Q13" s="39"/>
      <c r="R13" s="39"/>
    </row>
    <row r="14" spans="1:26" ht="15" customHeight="1" x14ac:dyDescent="0.2">
      <c r="A14" s="252">
        <v>11</v>
      </c>
      <c r="B14" s="248" t="s">
        <v>99</v>
      </c>
      <c r="C14" s="251">
        <v>1.3911446587482821</v>
      </c>
      <c r="D14" s="250">
        <v>100</v>
      </c>
      <c r="E14" s="399">
        <v>123.69918192843535</v>
      </c>
      <c r="F14" s="399">
        <v>134.34942633540911</v>
      </c>
      <c r="G14" s="345">
        <v>8.6097937277671974</v>
      </c>
      <c r="H14" s="91">
        <f t="shared" si="0"/>
        <v>0.12544480088188992</v>
      </c>
      <c r="I14" s="12">
        <f t="shared" si="1"/>
        <v>1.7794260625717671</v>
      </c>
      <c r="J14" s="14"/>
      <c r="K14" s="374"/>
      <c r="L14" s="373"/>
      <c r="M14" s="331"/>
      <c r="N14" s="333"/>
      <c r="O14" s="39"/>
      <c r="P14" s="39"/>
      <c r="Q14" s="39"/>
      <c r="R14" s="39"/>
    </row>
    <row r="15" spans="1:26" ht="15" customHeight="1" x14ac:dyDescent="0.2">
      <c r="A15" s="252">
        <v>12</v>
      </c>
      <c r="B15" s="248" t="s">
        <v>102</v>
      </c>
      <c r="C15" s="251">
        <v>5.387595044309375</v>
      </c>
      <c r="D15" s="250">
        <v>100</v>
      </c>
      <c r="E15" s="399">
        <v>115.63778304040238</v>
      </c>
      <c r="F15" s="399">
        <v>123.15497021352456</v>
      </c>
      <c r="G15" s="345">
        <v>6.5006323845694851</v>
      </c>
      <c r="H15" s="91">
        <f t="shared" si="0"/>
        <v>0.34290286077388948</v>
      </c>
      <c r="I15" s="12">
        <f>H15/H$17*100</f>
        <v>4.8640540150083291</v>
      </c>
      <c r="J15" s="14"/>
      <c r="K15" s="374"/>
      <c r="L15" s="373"/>
      <c r="M15" s="331"/>
      <c r="N15" s="333"/>
      <c r="O15" s="39"/>
      <c r="P15" s="39"/>
      <c r="Q15" s="39"/>
      <c r="R15" s="39"/>
    </row>
    <row r="16" spans="1:26" ht="11.25" customHeight="1" x14ac:dyDescent="0.2">
      <c r="A16" s="35"/>
      <c r="B16" s="248"/>
      <c r="C16" s="251"/>
      <c r="D16" s="251"/>
      <c r="E16" s="251"/>
      <c r="F16" s="250"/>
      <c r="G16" s="384"/>
      <c r="H16" s="364"/>
      <c r="I16" s="361"/>
      <c r="J16" s="294"/>
      <c r="K16" s="374"/>
      <c r="L16" s="373"/>
      <c r="M16" s="331"/>
      <c r="N16" s="333"/>
      <c r="O16" s="39"/>
      <c r="P16" s="39"/>
      <c r="Q16" s="39"/>
      <c r="R16" s="39"/>
    </row>
    <row r="17" spans="1:18" ht="15" customHeight="1" x14ac:dyDescent="0.2">
      <c r="A17" s="242"/>
      <c r="B17" s="253" t="s">
        <v>23</v>
      </c>
      <c r="C17" s="254">
        <v>100</v>
      </c>
      <c r="D17" s="392">
        <v>100</v>
      </c>
      <c r="E17" s="405">
        <v>118.10796873977307</v>
      </c>
      <c r="F17" s="405">
        <v>126.43426615260967</v>
      </c>
      <c r="G17" s="397">
        <v>7.0497338170144133</v>
      </c>
      <c r="H17" s="367">
        <f>C17*E17/E$17*G17/100</f>
        <v>7.0497338170144133</v>
      </c>
      <c r="I17" s="366">
        <f>H17/H$17*100</f>
        <v>100</v>
      </c>
      <c r="J17" s="294"/>
      <c r="K17" s="374"/>
      <c r="L17" s="331"/>
      <c r="M17" s="331"/>
      <c r="N17" s="333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350"/>
      <c r="M18" s="294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350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350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350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384"/>
      <c r="L22" s="383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K23" s="384"/>
      <c r="L23" s="383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  <c r="K24" s="384"/>
      <c r="L24" s="383"/>
      <c r="M24" s="384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  <c r="K25" s="384"/>
      <c r="L25" s="383"/>
      <c r="M25" s="384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85"/>
      <c r="L26" s="383"/>
      <c r="M26" s="384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  <c r="K27" s="384"/>
      <c r="L27" s="383"/>
      <c r="M27" s="384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  <c r="K28" s="384"/>
      <c r="L28" s="383"/>
      <c r="M28" s="384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  <c r="K29" s="384"/>
      <c r="L29" s="383"/>
      <c r="M29" s="384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  <c r="K30" s="384"/>
      <c r="L30" s="383"/>
      <c r="M30" s="384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  <c r="K31" s="384"/>
      <c r="L31" s="383"/>
      <c r="M31" s="384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  <c r="K32" s="384"/>
      <c r="L32" s="383"/>
      <c r="M32" s="384"/>
    </row>
    <row r="33" spans="2:13" x14ac:dyDescent="0.2">
      <c r="B33" s="24"/>
      <c r="C33" s="24"/>
      <c r="D33" s="24"/>
      <c r="E33" s="24"/>
      <c r="F33" s="24"/>
      <c r="G33" s="24"/>
      <c r="H33" s="24"/>
      <c r="I33" s="24"/>
      <c r="J33" s="24"/>
      <c r="K33" s="384"/>
      <c r="L33" s="383"/>
      <c r="M33" s="384"/>
    </row>
    <row r="34" spans="2:13" x14ac:dyDescent="0.2">
      <c r="B34" s="24"/>
      <c r="C34" s="24"/>
      <c r="D34" s="24"/>
      <c r="E34" s="24"/>
      <c r="F34" s="24"/>
      <c r="G34" s="24"/>
      <c r="H34" s="24"/>
      <c r="I34" s="24"/>
      <c r="J34" s="24"/>
      <c r="K34" s="384"/>
      <c r="L34" s="25"/>
      <c r="M34" s="384"/>
    </row>
    <row r="35" spans="2:13" x14ac:dyDescent="0.2">
      <c r="B35" s="24"/>
      <c r="C35" s="24"/>
      <c r="D35" s="24"/>
      <c r="E35" s="24"/>
      <c r="F35" s="24"/>
      <c r="G35" s="24"/>
      <c r="H35" s="24"/>
      <c r="I35" s="24"/>
      <c r="J35" s="24"/>
      <c r="K35" s="384"/>
      <c r="L35" s="384"/>
      <c r="M35" s="384"/>
    </row>
    <row r="36" spans="2:13" x14ac:dyDescent="0.2">
      <c r="B36" s="24"/>
      <c r="C36" s="24"/>
      <c r="D36" s="24"/>
      <c r="E36" s="24"/>
      <c r="F36" s="24"/>
      <c r="G36" s="24"/>
      <c r="H36" s="24"/>
      <c r="I36" s="24"/>
      <c r="J36" s="24"/>
      <c r="K36" s="384"/>
      <c r="L36" s="384"/>
      <c r="M36" s="38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4"/>
      <c r="K37" s="384"/>
      <c r="L37" s="384"/>
      <c r="M37" s="384"/>
    </row>
    <row r="38" spans="2:13" x14ac:dyDescent="0.2">
      <c r="B38" s="24"/>
      <c r="C38" s="24"/>
      <c r="D38" s="24"/>
      <c r="E38" s="24"/>
      <c r="F38" s="24"/>
      <c r="G38" s="24"/>
      <c r="H38" s="24"/>
      <c r="I38" s="24"/>
      <c r="J38" s="24"/>
      <c r="K38" s="384"/>
      <c r="L38" s="384"/>
      <c r="M38" s="384"/>
    </row>
    <row r="39" spans="2:13" x14ac:dyDescent="0.2">
      <c r="B39" s="24"/>
      <c r="C39" s="24"/>
      <c r="D39" s="24"/>
      <c r="E39" s="24"/>
      <c r="F39" s="24"/>
      <c r="G39" s="24"/>
      <c r="H39" s="24"/>
      <c r="I39" s="24"/>
      <c r="J39" s="24"/>
      <c r="K39" s="384"/>
      <c r="L39" s="384"/>
      <c r="M39" s="384"/>
    </row>
    <row r="40" spans="2:13" x14ac:dyDescent="0.2">
      <c r="B40" s="24"/>
      <c r="C40" s="24"/>
      <c r="D40" s="24"/>
      <c r="E40" s="24"/>
      <c r="F40" s="24"/>
      <c r="G40" s="24"/>
      <c r="H40" s="24"/>
      <c r="I40" s="24"/>
      <c r="J40" s="24"/>
      <c r="K40" s="384"/>
      <c r="L40" s="384"/>
      <c r="M40" s="384"/>
    </row>
    <row r="41" spans="2:13" x14ac:dyDescent="0.2">
      <c r="B41" s="24"/>
      <c r="C41" s="24"/>
      <c r="D41" s="24"/>
      <c r="E41" s="24"/>
      <c r="F41" s="24"/>
      <c r="G41" s="24"/>
      <c r="H41" s="24"/>
      <c r="I41" s="24"/>
      <c r="J41" s="24"/>
      <c r="K41" s="384"/>
      <c r="L41" s="384"/>
      <c r="M41" s="384"/>
    </row>
    <row r="42" spans="2:13" x14ac:dyDescent="0.2">
      <c r="B42" s="24"/>
      <c r="C42" s="24"/>
      <c r="D42" s="24"/>
      <c r="E42" s="24"/>
      <c r="F42" s="24"/>
      <c r="G42" s="24"/>
      <c r="H42" s="24"/>
      <c r="I42" s="24"/>
      <c r="J42" s="24"/>
      <c r="K42" s="384"/>
      <c r="L42" s="384"/>
      <c r="M42" s="384"/>
    </row>
    <row r="43" spans="2:13" x14ac:dyDescent="0.2">
      <c r="B43" s="24"/>
      <c r="C43" s="24"/>
      <c r="D43" s="24"/>
      <c r="E43" s="24"/>
      <c r="F43" s="24"/>
      <c r="G43" s="24"/>
      <c r="H43" s="24"/>
      <c r="I43" s="24"/>
      <c r="J43" s="24"/>
      <c r="K43" s="384"/>
      <c r="L43" s="384"/>
      <c r="M43" s="384"/>
    </row>
    <row r="44" spans="2:13" x14ac:dyDescent="0.2">
      <c r="B44" s="24"/>
      <c r="C44" s="24"/>
      <c r="D44" s="24"/>
      <c r="E44" s="24"/>
      <c r="F44" s="24"/>
      <c r="G44" s="24"/>
      <c r="H44" s="24"/>
      <c r="I44" s="24"/>
      <c r="J44" s="24"/>
      <c r="K44" s="384"/>
      <c r="L44" s="384"/>
      <c r="M44" s="384"/>
    </row>
    <row r="45" spans="2:13" x14ac:dyDescent="0.2">
      <c r="B45" s="24"/>
      <c r="C45" s="24"/>
      <c r="D45" s="24"/>
      <c r="E45" s="24"/>
      <c r="F45" s="24"/>
      <c r="G45" s="24"/>
      <c r="H45" s="24"/>
      <c r="I45" s="24"/>
      <c r="J45" s="24"/>
      <c r="K45" s="384"/>
      <c r="L45" s="384"/>
      <c r="M45" s="384"/>
    </row>
    <row r="46" spans="2:13" x14ac:dyDescent="0.2">
      <c r="B46" s="24"/>
      <c r="C46" s="24"/>
      <c r="D46" s="24"/>
      <c r="E46" s="24"/>
      <c r="F46" s="24"/>
      <c r="G46" s="24"/>
      <c r="H46" s="24"/>
      <c r="I46" s="24"/>
      <c r="J46" s="24"/>
      <c r="K46" s="384"/>
      <c r="L46" s="384"/>
      <c r="M46" s="384"/>
    </row>
    <row r="47" spans="2:13" x14ac:dyDescent="0.2">
      <c r="B47" s="24"/>
      <c r="C47" s="24"/>
      <c r="D47" s="24"/>
      <c r="E47" s="24"/>
      <c r="F47" s="24"/>
      <c r="G47" s="24"/>
      <c r="H47" s="24"/>
      <c r="I47" s="24"/>
      <c r="J47" s="24"/>
      <c r="K47" s="384"/>
      <c r="L47" s="384"/>
      <c r="M47" s="384"/>
    </row>
    <row r="48" spans="2:13" x14ac:dyDescent="0.2">
      <c r="B48" s="24"/>
      <c r="C48" s="24"/>
      <c r="D48" s="24"/>
      <c r="E48" s="24"/>
      <c r="F48" s="24"/>
      <c r="G48" s="24"/>
      <c r="H48" s="24"/>
      <c r="I48" s="24"/>
      <c r="J48" s="24"/>
      <c r="K48" s="384"/>
      <c r="L48" s="384"/>
      <c r="M48" s="384"/>
    </row>
    <row r="49" spans="1:13" x14ac:dyDescent="0.2">
      <c r="B49" s="24"/>
      <c r="C49" s="24"/>
      <c r="D49" s="24"/>
      <c r="E49" s="24"/>
      <c r="F49" s="24"/>
      <c r="G49" s="24"/>
      <c r="H49" s="24"/>
      <c r="I49" s="24"/>
      <c r="J49" s="24"/>
      <c r="K49" s="384"/>
      <c r="L49" s="384"/>
      <c r="M49" s="384"/>
    </row>
    <row r="50" spans="1:13" x14ac:dyDescent="0.2">
      <c r="A50" s="24"/>
      <c r="B50" s="24"/>
      <c r="C50" s="24"/>
      <c r="D50" s="24"/>
      <c r="E50" s="24"/>
      <c r="F50" s="24"/>
      <c r="G50" s="24"/>
      <c r="H50" s="24"/>
      <c r="I50" s="24"/>
      <c r="K50" s="384"/>
      <c r="L50" s="384"/>
      <c r="M50" s="384"/>
    </row>
    <row r="51" spans="1:13" x14ac:dyDescent="0.2">
      <c r="A51" s="24"/>
      <c r="B51" s="24"/>
      <c r="C51" s="24"/>
      <c r="D51" s="24"/>
      <c r="E51" s="24"/>
      <c r="F51" s="24"/>
      <c r="G51" s="24"/>
      <c r="H51" s="24"/>
      <c r="I51" s="24"/>
      <c r="K51" s="384"/>
      <c r="L51" s="384"/>
      <c r="M51" s="384"/>
    </row>
    <row r="52" spans="1:13" x14ac:dyDescent="0.2">
      <c r="A52" s="24"/>
      <c r="B52" s="24"/>
      <c r="C52" s="24"/>
      <c r="D52" s="24"/>
      <c r="E52" s="24"/>
      <c r="F52" s="24"/>
      <c r="G52" s="24"/>
      <c r="H52" s="24"/>
      <c r="I52" s="24"/>
      <c r="K52" s="384"/>
      <c r="L52" s="384"/>
      <c r="M52" s="384"/>
    </row>
    <row r="53" spans="1:13" x14ac:dyDescent="0.2">
      <c r="A53" s="24"/>
      <c r="B53" s="24"/>
      <c r="C53" s="24"/>
      <c r="D53" s="24"/>
      <c r="E53" s="24"/>
      <c r="F53" s="24"/>
      <c r="G53" s="24"/>
      <c r="H53" s="24"/>
      <c r="I53" s="24"/>
      <c r="K53" s="384"/>
      <c r="L53" s="384"/>
      <c r="M53" s="384"/>
    </row>
    <row r="54" spans="1:13" x14ac:dyDescent="0.2">
      <c r="A54" s="24"/>
      <c r="B54" s="24"/>
      <c r="C54" s="24"/>
      <c r="D54" s="24"/>
      <c r="E54" s="24"/>
      <c r="F54" s="24"/>
      <c r="G54" s="24"/>
      <c r="H54" s="24"/>
      <c r="I54" s="24"/>
      <c r="K54" s="384"/>
      <c r="L54" s="384"/>
      <c r="M54" s="384"/>
    </row>
    <row r="55" spans="1:13" x14ac:dyDescent="0.2">
      <c r="A55" s="24"/>
      <c r="B55" s="24"/>
      <c r="C55" s="24"/>
      <c r="D55" s="24"/>
      <c r="E55" s="24"/>
      <c r="F55" s="24"/>
      <c r="G55" s="24"/>
      <c r="H55" s="24"/>
      <c r="I55" s="24"/>
      <c r="K55" s="384"/>
      <c r="L55" s="384"/>
      <c r="M55" s="384"/>
    </row>
    <row r="56" spans="1:13" x14ac:dyDescent="0.2">
      <c r="A56" s="24"/>
      <c r="B56" s="24"/>
      <c r="C56" s="24"/>
      <c r="D56" s="24"/>
      <c r="E56" s="24"/>
      <c r="F56" s="24"/>
      <c r="G56" s="24"/>
      <c r="H56" s="24"/>
      <c r="I56" s="24"/>
      <c r="K56" s="384"/>
      <c r="L56" s="384"/>
      <c r="M56" s="384"/>
    </row>
    <row r="57" spans="1:13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3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3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3" x14ac:dyDescent="0.2">
      <c r="A60" s="351"/>
      <c r="B60" s="351"/>
      <c r="C60" s="351"/>
      <c r="D60" s="351"/>
      <c r="E60" s="351"/>
      <c r="F60" s="351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>&amp;C16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89"/>
  <sheetViews>
    <sheetView zoomScale="112" zoomScaleNormal="112" workbookViewId="0">
      <pane xSplit="2" ySplit="2" topLeftCell="C3" activePane="bottomRight" state="frozen"/>
      <selection activeCell="L30" sqref="L30"/>
      <selection pane="topRight" activeCell="L30" sqref="L30"/>
      <selection pane="bottomLeft" activeCell="L30" sqref="L30"/>
      <selection pane="bottomRight" activeCell="FJ1" sqref="FJ1:FP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07" width="6.7109375" style="48" hidden="1" customWidth="1"/>
    <col min="108" max="108" width="6.28515625" style="48" hidden="1" customWidth="1"/>
    <col min="109" max="138" width="6.7109375" style="48" hidden="1" customWidth="1"/>
    <col min="139" max="139" width="6.5703125" style="48" hidden="1" customWidth="1"/>
    <col min="140" max="143" width="6.7109375" style="78" hidden="1" customWidth="1"/>
    <col min="144" max="145" width="6.7109375" style="48" hidden="1" customWidth="1"/>
    <col min="146" max="146" width="7" style="48" hidden="1" customWidth="1"/>
    <col min="147" max="153" width="7.7109375" style="48" hidden="1" customWidth="1"/>
    <col min="154" max="154" width="6.42578125" style="48" hidden="1" customWidth="1"/>
    <col min="155" max="155" width="6.28515625" style="48" hidden="1" customWidth="1"/>
    <col min="156" max="156" width="5.85546875" style="48" hidden="1" customWidth="1"/>
    <col min="157" max="160" width="6.140625" style="48" hidden="1" customWidth="1"/>
    <col min="161" max="161" width="6.285156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hidden="1" customWidth="1"/>
    <col min="167" max="167" width="6.28515625" style="48" hidden="1" customWidth="1"/>
    <col min="168" max="168" width="5.85546875" style="48" hidden="1" customWidth="1"/>
    <col min="169" max="169" width="6.28515625" style="48" hidden="1" customWidth="1"/>
    <col min="170" max="170" width="6.140625" style="48" hidden="1" customWidth="1"/>
    <col min="171" max="171" width="6.42578125" style="48" hidden="1" customWidth="1"/>
    <col min="172" max="172" width="7.140625" style="48" hidden="1" customWidth="1"/>
    <col min="173" max="173" width="6.28515625" style="48" customWidth="1"/>
    <col min="174" max="174" width="7" style="48" customWidth="1"/>
    <col min="175" max="175" width="8.140625" style="48" customWidth="1"/>
    <col min="176" max="177" width="6.140625" style="48" customWidth="1"/>
    <col min="178" max="178" width="7.28515625" style="48" customWidth="1"/>
    <col min="179" max="179" width="6.42578125" style="48" customWidth="1"/>
    <col min="180" max="180" width="7.42578125" style="48" customWidth="1"/>
    <col min="181" max="184" width="7.7109375" style="48" customWidth="1"/>
    <col min="185" max="185" width="7.85546875" style="48" customWidth="1"/>
    <col min="186" max="16384" width="9.140625" style="48"/>
  </cols>
  <sheetData>
    <row r="1" spans="1:191" ht="12.75" x14ac:dyDescent="0.2">
      <c r="A1" s="44" t="s">
        <v>335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75"/>
    </row>
    <row r="2" spans="1:191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76">
        <v>41579</v>
      </c>
      <c r="EP2" s="276">
        <v>41609</v>
      </c>
      <c r="EQ2" s="276">
        <v>41640</v>
      </c>
      <c r="ER2" s="276">
        <v>41671</v>
      </c>
      <c r="ES2" s="276">
        <v>41699</v>
      </c>
      <c r="ET2" s="276">
        <v>41730</v>
      </c>
      <c r="EU2" s="276">
        <v>41760</v>
      </c>
      <c r="EV2" s="276">
        <v>41791</v>
      </c>
      <c r="EW2" s="300">
        <v>41821</v>
      </c>
      <c r="EX2" s="300">
        <v>41852</v>
      </c>
      <c r="EY2" s="300">
        <v>41883</v>
      </c>
      <c r="EZ2" s="300">
        <v>41913</v>
      </c>
      <c r="FA2" s="300">
        <v>41944</v>
      </c>
      <c r="FB2" s="300">
        <v>41974</v>
      </c>
      <c r="FC2" s="300">
        <v>42005</v>
      </c>
      <c r="FD2" s="300">
        <v>42036</v>
      </c>
      <c r="FE2" s="300">
        <v>42064</v>
      </c>
      <c r="FF2" s="300">
        <v>42095</v>
      </c>
      <c r="FG2" s="300">
        <v>42125</v>
      </c>
      <c r="FH2" s="300">
        <v>42156</v>
      </c>
      <c r="FI2" s="341">
        <v>42186</v>
      </c>
      <c r="FJ2" s="300">
        <v>42217</v>
      </c>
      <c r="FK2" s="300">
        <v>42248</v>
      </c>
      <c r="FL2" s="300">
        <v>42278</v>
      </c>
      <c r="FM2" s="300">
        <v>42309</v>
      </c>
      <c r="FN2" s="300">
        <v>42339</v>
      </c>
      <c r="FO2" s="300">
        <v>42370</v>
      </c>
      <c r="FP2" s="300">
        <v>42401</v>
      </c>
      <c r="FQ2" s="300">
        <v>42430</v>
      </c>
      <c r="FR2" s="300">
        <v>42461</v>
      </c>
      <c r="FS2" s="300">
        <v>42491</v>
      </c>
      <c r="FT2" s="300">
        <v>42522</v>
      </c>
      <c r="FU2" s="300">
        <v>42552</v>
      </c>
      <c r="FV2" s="300">
        <v>42583</v>
      </c>
      <c r="FW2" s="300">
        <v>42614</v>
      </c>
      <c r="FX2" s="300">
        <v>42644</v>
      </c>
      <c r="FY2" s="300">
        <v>42675</v>
      </c>
      <c r="FZ2" s="300">
        <v>42705</v>
      </c>
      <c r="GA2" s="300">
        <v>42736</v>
      </c>
      <c r="GB2" s="300">
        <v>42767</v>
      </c>
      <c r="GC2" s="300">
        <v>42795</v>
      </c>
    </row>
    <row r="3" spans="1:191" s="57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299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28">
        <v>111.45837834831958</v>
      </c>
      <c r="FG3" s="329">
        <v>111.87346976696683</v>
      </c>
      <c r="FH3" s="57">
        <v>112.25382831482113</v>
      </c>
      <c r="FI3" s="57">
        <v>112.69933621366475</v>
      </c>
      <c r="FJ3" s="329">
        <v>113.05605422162533</v>
      </c>
      <c r="FK3" s="328">
        <v>113.20465346688435</v>
      </c>
      <c r="FL3" s="328">
        <v>113.38716475972842</v>
      </c>
      <c r="FM3" s="328">
        <v>113.58128284372617</v>
      </c>
      <c r="FN3" s="328">
        <v>113.81086000953313</v>
      </c>
      <c r="FO3" s="328">
        <v>116.50678401401771</v>
      </c>
      <c r="FP3" s="328">
        <v>117.19972102559679</v>
      </c>
      <c r="FQ3" s="329">
        <v>118.10796873977307</v>
      </c>
      <c r="FR3" s="329">
        <v>118.82367875834869</v>
      </c>
      <c r="FS3" s="329">
        <v>119.42070914343736</v>
      </c>
      <c r="FT3" s="329">
        <v>119.8086004799618</v>
      </c>
      <c r="FU3" s="329">
        <v>120.57555133520621</v>
      </c>
      <c r="FV3" s="329">
        <v>120.76868112323731</v>
      </c>
      <c r="FW3" s="329">
        <v>121.01454491705346</v>
      </c>
      <c r="FX3" s="329">
        <v>121.61732414168958</v>
      </c>
      <c r="FY3" s="329">
        <v>121.91735437799765</v>
      </c>
      <c r="FZ3" s="329">
        <v>122.11654202526069</v>
      </c>
      <c r="GA3" s="329">
        <v>126.05837134254591</v>
      </c>
      <c r="GB3" s="329">
        <v>126.28555123370654</v>
      </c>
      <c r="GC3" s="329">
        <v>126.43426615260967</v>
      </c>
    </row>
    <row r="4" spans="1:191" s="62" customFormat="1" ht="9.75" customHeight="1" x14ac:dyDescent="0.2">
      <c r="A4" s="58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16"/>
      <c r="EK4" s="16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48"/>
      <c r="EW4" s="60"/>
      <c r="EX4" s="60"/>
      <c r="EY4" s="60"/>
      <c r="EZ4" s="60"/>
      <c r="FA4" s="60"/>
      <c r="FB4" s="60"/>
      <c r="FC4" s="60"/>
      <c r="FD4" s="60"/>
      <c r="FE4" s="60"/>
      <c r="FF4" s="326"/>
      <c r="FG4" s="329"/>
      <c r="FH4" s="57"/>
      <c r="FI4" s="57"/>
      <c r="FJ4" s="326"/>
      <c r="FK4" s="326"/>
      <c r="FL4" s="326"/>
      <c r="FM4" s="326"/>
      <c r="FN4" s="326"/>
      <c r="FO4" s="343"/>
      <c r="FP4" s="343"/>
      <c r="FQ4" s="329"/>
      <c r="FR4" s="329"/>
      <c r="FS4" s="329"/>
      <c r="FT4" s="329"/>
      <c r="FU4" s="329"/>
      <c r="FV4" s="329"/>
      <c r="FW4" s="329"/>
      <c r="FX4" s="329"/>
      <c r="FY4" s="329"/>
      <c r="FZ4" s="329"/>
      <c r="GA4" s="329"/>
      <c r="GB4" s="329"/>
      <c r="GC4" s="329"/>
      <c r="GD4" s="57"/>
      <c r="GE4" s="57"/>
      <c r="GG4" s="57"/>
      <c r="GH4" s="57"/>
      <c r="GI4" s="57"/>
    </row>
    <row r="5" spans="1:191" s="57" customFormat="1" ht="12.75" customHeight="1" x14ac:dyDescent="0.2">
      <c r="A5" s="53" t="s">
        <v>24</v>
      </c>
      <c r="B5" s="54" t="s">
        <v>25</v>
      </c>
      <c r="C5" s="60">
        <v>43.80866034608411</v>
      </c>
      <c r="D5" s="60">
        <v>44.715581595172225</v>
      </c>
      <c r="E5" s="60">
        <v>45.431906016639637</v>
      </c>
      <c r="F5" s="60">
        <v>46.247175456834384</v>
      </c>
      <c r="G5" s="60">
        <v>46.673636949412213</v>
      </c>
      <c r="H5" s="60">
        <v>47.416888321052198</v>
      </c>
      <c r="I5" s="60">
        <v>47.693451153043995</v>
      </c>
      <c r="J5" s="60">
        <v>47.897099907768684</v>
      </c>
      <c r="K5" s="60">
        <v>49.003522150697535</v>
      </c>
      <c r="L5" s="60">
        <v>50.424455134584782</v>
      </c>
      <c r="M5" s="60">
        <v>51.20548751656176</v>
      </c>
      <c r="N5" s="60">
        <v>51.168611439626652</v>
      </c>
      <c r="O5" s="60">
        <v>51.562015056860282</v>
      </c>
      <c r="P5" s="60">
        <v>51.470186942744419</v>
      </c>
      <c r="Q5" s="60">
        <v>51.634968944014275</v>
      </c>
      <c r="R5" s="60">
        <v>51.824909222096714</v>
      </c>
      <c r="S5" s="60">
        <v>51.926191358061381</v>
      </c>
      <c r="T5" s="60">
        <v>52.428824033637319</v>
      </c>
      <c r="U5" s="60">
        <v>52.267405174642285</v>
      </c>
      <c r="V5" s="60">
        <v>52.280781075183143</v>
      </c>
      <c r="W5" s="60">
        <v>52.513159038575573</v>
      </c>
      <c r="X5" s="60">
        <v>52.039079594784248</v>
      </c>
      <c r="Y5" s="60">
        <v>51.951831741976108</v>
      </c>
      <c r="Z5" s="60">
        <v>51.529977505088837</v>
      </c>
      <c r="AA5" s="60">
        <v>51.945647591357208</v>
      </c>
      <c r="AB5" s="60">
        <v>51.918927863033637</v>
      </c>
      <c r="AC5" s="60">
        <v>52.266749473637418</v>
      </c>
      <c r="AD5" s="60">
        <v>52.48860341506451</v>
      </c>
      <c r="AE5" s="60">
        <v>52.916831437337798</v>
      </c>
      <c r="AF5" s="60">
        <v>52.765853899660094</v>
      </c>
      <c r="AG5" s="60">
        <v>52.617967055039351</v>
      </c>
      <c r="AH5" s="60">
        <v>52.524164539641291</v>
      </c>
      <c r="AI5" s="60">
        <v>52.386961152884325</v>
      </c>
      <c r="AJ5" s="60">
        <v>52.901279015764658</v>
      </c>
      <c r="AK5" s="60">
        <v>52.408700025852298</v>
      </c>
      <c r="AL5" s="60">
        <v>52.374735930960632</v>
      </c>
      <c r="AM5" s="60">
        <v>52.486460455889059</v>
      </c>
      <c r="AN5" s="60">
        <v>52.490072691128056</v>
      </c>
      <c r="AO5" s="60">
        <v>52.509230859505365</v>
      </c>
      <c r="AP5" s="60">
        <v>52.925454907136135</v>
      </c>
      <c r="AQ5" s="60">
        <v>51.936132725911015</v>
      </c>
      <c r="AR5" s="60">
        <v>52.310176496487585</v>
      </c>
      <c r="AS5" s="60">
        <v>52.865990355221378</v>
      </c>
      <c r="AT5" s="60">
        <v>53.13518731088962</v>
      </c>
      <c r="AU5" s="60">
        <v>53.7379159922775</v>
      </c>
      <c r="AV5" s="60">
        <v>54.138162998960865</v>
      </c>
      <c r="AW5" s="60">
        <v>54.545246076136678</v>
      </c>
      <c r="AX5" s="60">
        <v>54.767672961917476</v>
      </c>
      <c r="AY5" s="60">
        <v>54.99158338664558</v>
      </c>
      <c r="AZ5" s="60">
        <v>54.822569229882369</v>
      </c>
      <c r="BA5" s="60">
        <v>55.445020614908294</v>
      </c>
      <c r="BB5" s="60">
        <v>55.522972398301924</v>
      </c>
      <c r="BC5" s="60">
        <v>55.885897113058071</v>
      </c>
      <c r="BD5" s="60">
        <v>56.17154970332669</v>
      </c>
      <c r="BE5" s="60">
        <v>56.137795800491212</v>
      </c>
      <c r="BF5" s="60">
        <v>56.641409020192995</v>
      </c>
      <c r="BG5" s="60">
        <v>57.280730186182524</v>
      </c>
      <c r="BH5" s="60">
        <v>58.042534827422948</v>
      </c>
      <c r="BI5" s="60">
        <v>58.947712742126924</v>
      </c>
      <c r="BJ5" s="60">
        <v>59.3923798065818</v>
      </c>
      <c r="BK5" s="60">
        <v>59.780980837371239</v>
      </c>
      <c r="BL5" s="60">
        <v>60.022634933129936</v>
      </c>
      <c r="BM5" s="60">
        <v>60.72972804180376</v>
      </c>
      <c r="BN5" s="60">
        <v>61.857715067949727</v>
      </c>
      <c r="BO5" s="60">
        <v>62.587213325451401</v>
      </c>
      <c r="BP5" s="60">
        <v>62.864711053709307</v>
      </c>
      <c r="BQ5" s="60">
        <v>63.530764174796673</v>
      </c>
      <c r="BR5" s="60">
        <v>64.310314866494423</v>
      </c>
      <c r="BS5" s="60">
        <v>64.879238961724781</v>
      </c>
      <c r="BT5" s="60">
        <v>65.660360470627111</v>
      </c>
      <c r="BU5" s="60">
        <v>66.832694878672342</v>
      </c>
      <c r="BV5" s="60">
        <v>67.143857113054281</v>
      </c>
      <c r="BW5" s="60">
        <v>68.770679367323311</v>
      </c>
      <c r="BX5" s="60">
        <v>69.123854036376358</v>
      </c>
      <c r="BY5" s="60">
        <v>70.021441333609502</v>
      </c>
      <c r="BZ5" s="60">
        <v>71.960348326951504</v>
      </c>
      <c r="CA5" s="60">
        <v>72.574574785867682</v>
      </c>
      <c r="CB5" s="60">
        <v>73.424120920219252</v>
      </c>
      <c r="CC5" s="60">
        <v>75.156007069057239</v>
      </c>
      <c r="CD5" s="60">
        <v>75.955922649829603</v>
      </c>
      <c r="CE5" s="60">
        <v>76.943924963076071</v>
      </c>
      <c r="CF5" s="60">
        <v>77.426941252234442</v>
      </c>
      <c r="CG5" s="60">
        <v>78.213750455042415</v>
      </c>
      <c r="CH5" s="60">
        <v>78.23189867550353</v>
      </c>
      <c r="CI5" s="60">
        <v>79.276108698895641</v>
      </c>
      <c r="CJ5" s="60">
        <v>79.868516144225822</v>
      </c>
      <c r="CK5" s="60">
        <v>80.711162254532809</v>
      </c>
      <c r="CL5" s="60">
        <v>80.892403548335068</v>
      </c>
      <c r="CM5" s="60">
        <v>81.417984718376573</v>
      </c>
      <c r="CN5" s="60">
        <v>81.851553180690502</v>
      </c>
      <c r="CO5" s="60">
        <v>81.624977673043801</v>
      </c>
      <c r="CP5" s="60">
        <v>83.443988115915289</v>
      </c>
      <c r="CQ5" s="60">
        <v>82.942410474796517</v>
      </c>
      <c r="CR5" s="60">
        <v>83.587443165357925</v>
      </c>
      <c r="CS5" s="60">
        <v>83.153317009316964</v>
      </c>
      <c r="CT5" s="60">
        <v>82.563878242759813</v>
      </c>
      <c r="CU5" s="60">
        <v>83.679292404522045</v>
      </c>
      <c r="CV5" s="60">
        <v>84.342223711389252</v>
      </c>
      <c r="CW5" s="60">
        <v>84.36289428018415</v>
      </c>
      <c r="CX5" s="60">
        <v>83.996262350301095</v>
      </c>
      <c r="CY5" s="60">
        <v>83.506987630505279</v>
      </c>
      <c r="CZ5" s="60">
        <v>83.534719498412102</v>
      </c>
      <c r="DA5" s="60">
        <v>84.794075535199667</v>
      </c>
      <c r="DB5" s="60">
        <v>84.58778903936728</v>
      </c>
      <c r="DC5" s="60">
        <v>85.111964719655703</v>
      </c>
      <c r="DD5" s="60">
        <v>84.867363578683481</v>
      </c>
      <c r="DE5" s="60">
        <v>85.267682669705053</v>
      </c>
      <c r="DF5" s="60">
        <v>84.377714052929477</v>
      </c>
      <c r="DG5" s="60">
        <v>84.677661207314969</v>
      </c>
      <c r="DH5" s="60">
        <v>84.676197309384648</v>
      </c>
      <c r="DI5" s="60">
        <v>85.788170193713697</v>
      </c>
      <c r="DJ5" s="60">
        <v>87.303341505930106</v>
      </c>
      <c r="DK5" s="60">
        <v>88.091965131354357</v>
      </c>
      <c r="DL5" s="60">
        <v>88.481243785096325</v>
      </c>
      <c r="DM5" s="60">
        <v>89.02641440689797</v>
      </c>
      <c r="DN5" s="60">
        <v>89.641606900163453</v>
      </c>
      <c r="DO5" s="60">
        <v>89.589885250290664</v>
      </c>
      <c r="DP5" s="60">
        <v>90.828212373135941</v>
      </c>
      <c r="DQ5" s="60">
        <v>91.38234189520945</v>
      </c>
      <c r="DR5" s="60">
        <v>92.862649777367807</v>
      </c>
      <c r="DS5" s="60">
        <v>93.296976722819494</v>
      </c>
      <c r="DT5" s="60">
        <v>94.291539830986949</v>
      </c>
      <c r="DU5" s="60">
        <v>94.814187817322505</v>
      </c>
      <c r="DV5" s="60">
        <v>95.297715620839838</v>
      </c>
      <c r="DW5" s="60">
        <v>95.332608882910236</v>
      </c>
      <c r="DX5" s="60">
        <v>94.558067216064885</v>
      </c>
      <c r="DY5" s="60">
        <v>96.272229425596592</v>
      </c>
      <c r="DZ5" s="60">
        <v>96.121724735240107</v>
      </c>
      <c r="EA5" s="60">
        <v>97.70125373311717</v>
      </c>
      <c r="EB5" s="60">
        <v>99.746101394981892</v>
      </c>
      <c r="EC5" s="60">
        <v>101.0306254647143</v>
      </c>
      <c r="ED5" s="60">
        <v>100</v>
      </c>
      <c r="EE5" s="60">
        <v>100.30120097209694</v>
      </c>
      <c r="EF5" s="60">
        <v>100.88242762689023</v>
      </c>
      <c r="EG5" s="60">
        <v>101.36109072544777</v>
      </c>
      <c r="EH5" s="60">
        <v>101.76710865783375</v>
      </c>
      <c r="EI5" s="60">
        <v>102.00411438825176</v>
      </c>
      <c r="EJ5" s="22">
        <v>102.32042964783122</v>
      </c>
      <c r="EK5" s="22">
        <v>102.39663647028898</v>
      </c>
      <c r="EL5" s="60">
        <v>103.07935924676278</v>
      </c>
      <c r="EM5" s="60">
        <v>103.52991754553946</v>
      </c>
      <c r="EN5" s="60">
        <v>104.56428501639458</v>
      </c>
      <c r="EO5" s="60">
        <v>105.35835975005831</v>
      </c>
      <c r="EP5" s="60">
        <v>106.08385746602099</v>
      </c>
      <c r="EQ5" s="60">
        <v>107.32146696953336</v>
      </c>
      <c r="ER5" s="60">
        <v>108.15575036315988</v>
      </c>
      <c r="ES5" s="60">
        <v>110.07020751170955</v>
      </c>
      <c r="ET5" s="60">
        <v>110.8360089957348</v>
      </c>
      <c r="EU5" s="60">
        <v>112.09515635459663</v>
      </c>
      <c r="EV5" s="60">
        <v>112.63377365749483</v>
      </c>
      <c r="EW5" s="60">
        <v>111.57742380400751</v>
      </c>
      <c r="EX5" s="60">
        <v>111.91474399436484</v>
      </c>
      <c r="EY5" s="60">
        <v>112.18495667388434</v>
      </c>
      <c r="EZ5" s="60">
        <v>112.36346520315828</v>
      </c>
      <c r="FA5" s="60">
        <v>112.97145140798128</v>
      </c>
      <c r="FB5" s="60">
        <v>113.545678099197</v>
      </c>
      <c r="FC5" s="60">
        <v>114.29467305399768</v>
      </c>
      <c r="FD5" s="60">
        <v>115.28283497044787</v>
      </c>
      <c r="FE5" s="60">
        <v>116.11956341868544</v>
      </c>
      <c r="FF5" s="329">
        <v>116.58195936791211</v>
      </c>
      <c r="FG5" s="329">
        <v>117.11154849788309</v>
      </c>
      <c r="FH5" s="329">
        <v>117.2709647129964</v>
      </c>
      <c r="FI5" s="342">
        <v>117.48385048788788</v>
      </c>
      <c r="FJ5" s="329">
        <v>118.08432620568247</v>
      </c>
      <c r="FK5" s="329">
        <v>118.59566382202092</v>
      </c>
      <c r="FL5" s="329">
        <v>119.50087708431712</v>
      </c>
      <c r="FM5" s="329">
        <v>120.3679010413484</v>
      </c>
      <c r="FN5" s="329">
        <v>120.20489997901092</v>
      </c>
      <c r="FO5" s="329">
        <v>121.28953801110909</v>
      </c>
      <c r="FP5" s="329">
        <v>123.61894010793877</v>
      </c>
      <c r="FQ5" s="329">
        <v>127.40925219286234</v>
      </c>
      <c r="FR5" s="329">
        <v>129.45804297631034</v>
      </c>
      <c r="FS5" s="329">
        <v>131.3479114987986</v>
      </c>
      <c r="FT5" s="329">
        <v>130.53030796606038</v>
      </c>
      <c r="FU5" s="329">
        <v>131.85590327922839</v>
      </c>
      <c r="FV5" s="356">
        <v>131.63353841091146</v>
      </c>
      <c r="FW5" s="356">
        <v>132.76816333476739</v>
      </c>
      <c r="FX5" s="356">
        <v>133.50757074661661</v>
      </c>
      <c r="FY5" s="356">
        <v>134.33261604855375</v>
      </c>
      <c r="FZ5" s="356">
        <v>135.18163027143913</v>
      </c>
      <c r="GA5" s="356">
        <v>137.35304475695045</v>
      </c>
      <c r="GB5" s="356">
        <v>137.64252071900239</v>
      </c>
      <c r="GC5" s="356">
        <v>136.75955798681017</v>
      </c>
    </row>
    <row r="6" spans="1:191" s="62" customFormat="1" ht="12.75" customHeight="1" x14ac:dyDescent="0.2">
      <c r="A6" s="63"/>
      <c r="B6" s="59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26">
        <v>117.43771508961224</v>
      </c>
      <c r="FG6" s="326">
        <v>117.93213669105975</v>
      </c>
      <c r="FH6" s="326">
        <v>118.07228250445087</v>
      </c>
      <c r="FI6" s="343">
        <v>118.18740564978233</v>
      </c>
      <c r="FJ6" s="326">
        <v>118.82565459252457</v>
      </c>
      <c r="FK6" s="326">
        <v>119.38447027282916</v>
      </c>
      <c r="FL6" s="326">
        <v>120.41850770431176</v>
      </c>
      <c r="FM6" s="326">
        <v>121.27269931678219</v>
      </c>
      <c r="FN6" s="326">
        <v>121.10027362931729</v>
      </c>
      <c r="FO6" s="326">
        <v>122.12930167216004</v>
      </c>
      <c r="FP6" s="326">
        <v>124.70543953592684</v>
      </c>
      <c r="FQ6" s="326">
        <v>128.85902024702864</v>
      </c>
      <c r="FR6" s="326">
        <v>130.96673087994384</v>
      </c>
      <c r="FS6" s="326">
        <v>132.84578472252821</v>
      </c>
      <c r="FT6" s="326">
        <v>132.11157137389475</v>
      </c>
      <c r="FU6" s="326">
        <v>132.93284774719572</v>
      </c>
      <c r="FV6" s="355">
        <v>132.92707623534437</v>
      </c>
      <c r="FW6" s="355">
        <v>134.16032945954896</v>
      </c>
      <c r="FX6" s="355">
        <v>134.77404796717519</v>
      </c>
      <c r="FY6" s="355">
        <v>135.60030300253632</v>
      </c>
      <c r="FZ6" s="355">
        <v>136.52749250968478</v>
      </c>
      <c r="GA6" s="355">
        <v>138.66656206712653</v>
      </c>
      <c r="GB6" s="355">
        <v>138.7010955129609</v>
      </c>
      <c r="GC6" s="355">
        <v>137.57402987225348</v>
      </c>
      <c r="GD6" s="57"/>
      <c r="GE6" s="57"/>
      <c r="GG6" s="57"/>
      <c r="GH6" s="57"/>
      <c r="GI6" s="57"/>
    </row>
    <row r="7" spans="1:191" s="62" customFormat="1" ht="12.75" customHeight="1" x14ac:dyDescent="0.2">
      <c r="A7" s="63"/>
      <c r="B7" s="59" t="s">
        <v>27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26">
        <v>111.78476323971181</v>
      </c>
      <c r="FG7" s="326">
        <v>113.49026329442762</v>
      </c>
      <c r="FH7" s="326">
        <v>113.44948083000392</v>
      </c>
      <c r="FI7" s="343">
        <v>114.90938246197999</v>
      </c>
      <c r="FJ7" s="326">
        <v>114.91610556271257</v>
      </c>
      <c r="FK7" s="326">
        <v>117.35049656223526</v>
      </c>
      <c r="FL7" s="326">
        <v>117.50434104046562</v>
      </c>
      <c r="FM7" s="326">
        <v>118.46160659251839</v>
      </c>
      <c r="FN7" s="326">
        <v>117.4841383092012</v>
      </c>
      <c r="FO7" s="326">
        <v>117.36347773555804</v>
      </c>
      <c r="FP7" s="326">
        <v>121.02490697586612</v>
      </c>
      <c r="FQ7" s="326">
        <v>127.63889991309263</v>
      </c>
      <c r="FR7" s="326">
        <v>128.43354219186284</v>
      </c>
      <c r="FS7" s="326">
        <v>131.7333862374241</v>
      </c>
      <c r="FT7" s="326">
        <v>130.75713299009919</v>
      </c>
      <c r="FU7" s="326">
        <v>131.21446147490445</v>
      </c>
      <c r="FV7" s="355">
        <v>130.98552878857637</v>
      </c>
      <c r="FW7" s="355">
        <v>131.57346905760193</v>
      </c>
      <c r="FX7" s="355">
        <v>132.73606319725911</v>
      </c>
      <c r="FY7" s="355">
        <v>135.24527891494211</v>
      </c>
      <c r="FZ7" s="355">
        <v>134.04160765008214</v>
      </c>
      <c r="GA7" s="355">
        <v>135.49424911929361</v>
      </c>
      <c r="GB7" s="355">
        <v>133.47293760030212</v>
      </c>
      <c r="GC7" s="355">
        <v>129.54884619378598</v>
      </c>
      <c r="GD7" s="57"/>
      <c r="GE7" s="57"/>
      <c r="GG7" s="57"/>
      <c r="GH7" s="57"/>
      <c r="GI7" s="57"/>
    </row>
    <row r="8" spans="1:191" s="62" customFormat="1" ht="12.75" customHeight="1" x14ac:dyDescent="0.2">
      <c r="A8" s="63"/>
      <c r="B8" s="59" t="s">
        <v>28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26">
        <v>123.45646617485775</v>
      </c>
      <c r="FG8" s="326">
        <v>121.80450271489153</v>
      </c>
      <c r="FH8" s="326">
        <v>122.79662698099216</v>
      </c>
      <c r="FI8" s="343">
        <v>121.75884027701592</v>
      </c>
      <c r="FJ8" s="326">
        <v>122.84412577857381</v>
      </c>
      <c r="FK8" s="326">
        <v>120.99325901788177</v>
      </c>
      <c r="FL8" s="326">
        <v>124.33039464834891</v>
      </c>
      <c r="FM8" s="326">
        <v>124.89159233394426</v>
      </c>
      <c r="FN8" s="326">
        <v>123.93283241895173</v>
      </c>
      <c r="FO8" s="326">
        <v>124.49522639946684</v>
      </c>
      <c r="FP8" s="326">
        <v>126.34947375867065</v>
      </c>
      <c r="FQ8" s="326">
        <v>127.8452498069239</v>
      </c>
      <c r="FR8" s="326">
        <v>128.60546420038446</v>
      </c>
      <c r="FS8" s="326">
        <v>129.50170383709562</v>
      </c>
      <c r="FT8" s="326">
        <v>128.3530173647537</v>
      </c>
      <c r="FU8" s="326">
        <v>129.09648665546061</v>
      </c>
      <c r="FV8" s="355">
        <v>129.01696685184237</v>
      </c>
      <c r="FW8" s="355">
        <v>130.58034462722586</v>
      </c>
      <c r="FX8" s="355">
        <v>130.95900354529914</v>
      </c>
      <c r="FY8" s="355">
        <v>130.37221671280741</v>
      </c>
      <c r="FZ8" s="355">
        <v>134.42903606254723</v>
      </c>
      <c r="GA8" s="355">
        <v>137.37012240988821</v>
      </c>
      <c r="GB8" s="355">
        <v>139.07152213931255</v>
      </c>
      <c r="GC8" s="355">
        <v>138.24011910141704</v>
      </c>
      <c r="GD8" s="57"/>
      <c r="GE8" s="57"/>
      <c r="GG8" s="57"/>
      <c r="GH8" s="57"/>
      <c r="GI8" s="57"/>
    </row>
    <row r="9" spans="1:191" s="62" customFormat="1" ht="12.75" customHeight="1" x14ac:dyDescent="0.2">
      <c r="A9" s="63"/>
      <c r="B9" s="59" t="s">
        <v>29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26">
        <v>112.17873748960007</v>
      </c>
      <c r="FG9" s="326">
        <v>111.55879357588621</v>
      </c>
      <c r="FH9" s="326">
        <v>112.38449782494365</v>
      </c>
      <c r="FI9" s="343">
        <v>116.08939060892754</v>
      </c>
      <c r="FJ9" s="326">
        <v>116.53977674367685</v>
      </c>
      <c r="FK9" s="326">
        <v>116.48028472420363</v>
      </c>
      <c r="FL9" s="326">
        <v>111.2859414521015</v>
      </c>
      <c r="FM9" s="326">
        <v>110.14579327718336</v>
      </c>
      <c r="FN9" s="326">
        <v>111.76593198241304</v>
      </c>
      <c r="FO9" s="326">
        <v>113.2483225405274</v>
      </c>
      <c r="FP9" s="326">
        <v>114.96185845703673</v>
      </c>
      <c r="FQ9" s="326">
        <v>124.86567522559616</v>
      </c>
      <c r="FR9" s="326">
        <v>123.8701279101501</v>
      </c>
      <c r="FS9" s="326">
        <v>123.51015420950991</v>
      </c>
      <c r="FT9" s="326">
        <v>126.16934096125907</v>
      </c>
      <c r="FU9" s="326">
        <v>129.99268840123892</v>
      </c>
      <c r="FV9" s="355">
        <v>129.98579805656743</v>
      </c>
      <c r="FW9" s="355">
        <v>135.72567963562423</v>
      </c>
      <c r="FX9" s="355">
        <v>140.45973781832021</v>
      </c>
      <c r="FY9" s="355">
        <v>139.39482488452649</v>
      </c>
      <c r="FZ9" s="355">
        <v>140.70732605053124</v>
      </c>
      <c r="GA9" s="355">
        <v>139.57912583159199</v>
      </c>
      <c r="GB9" s="355">
        <v>143.82977918766701</v>
      </c>
      <c r="GC9" s="355">
        <v>145.69587344831984</v>
      </c>
      <c r="GD9" s="57"/>
      <c r="GE9" s="57"/>
      <c r="GG9" s="57"/>
      <c r="GH9" s="57"/>
      <c r="GI9" s="57"/>
    </row>
    <row r="10" spans="1:191" s="62" customFormat="1" ht="12.75" customHeight="1" x14ac:dyDescent="0.2">
      <c r="A10" s="63"/>
      <c r="B10" s="59" t="s">
        <v>30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26">
        <v>125.93803402271004</v>
      </c>
      <c r="FG10" s="326">
        <v>124.69580356004994</v>
      </c>
      <c r="FH10" s="326">
        <v>124.09963751164861</v>
      </c>
      <c r="FI10" s="343">
        <v>126.00109143611957</v>
      </c>
      <c r="FJ10" s="326">
        <v>126.40652620705809</v>
      </c>
      <c r="FK10" s="326">
        <v>126.3377698321528</v>
      </c>
      <c r="FL10" s="326">
        <v>126.89882321286363</v>
      </c>
      <c r="FM10" s="326">
        <v>126.39114346220066</v>
      </c>
      <c r="FN10" s="326">
        <v>126.90107368243099</v>
      </c>
      <c r="FO10" s="326">
        <v>128.4554125321161</v>
      </c>
      <c r="FP10" s="326">
        <v>129.00076248453013</v>
      </c>
      <c r="FQ10" s="326">
        <v>130.15017066797174</v>
      </c>
      <c r="FR10" s="326">
        <v>135.96633193672216</v>
      </c>
      <c r="FS10" s="326">
        <v>137.73696507340421</v>
      </c>
      <c r="FT10" s="326">
        <v>137.62475866624243</v>
      </c>
      <c r="FU10" s="326">
        <v>139.1504458699618</v>
      </c>
      <c r="FV10" s="355">
        <v>138.58799234928887</v>
      </c>
      <c r="FW10" s="355">
        <v>139.70677884818218</v>
      </c>
      <c r="FX10" s="355">
        <v>137.75796708518808</v>
      </c>
      <c r="FY10" s="355">
        <v>138.30207611469132</v>
      </c>
      <c r="FZ10" s="355">
        <v>138.49739153131731</v>
      </c>
      <c r="GA10" s="355">
        <v>139.99856190755969</v>
      </c>
      <c r="GB10" s="355">
        <v>139.3668654983893</v>
      </c>
      <c r="GC10" s="355">
        <v>138.92917316616956</v>
      </c>
      <c r="GD10" s="57"/>
      <c r="GE10" s="57"/>
      <c r="GG10" s="57"/>
      <c r="GH10" s="57"/>
      <c r="GI10" s="57"/>
    </row>
    <row r="11" spans="1:191" s="62" customFormat="1" ht="12.75" customHeight="1" x14ac:dyDescent="0.2">
      <c r="A11" s="63"/>
      <c r="B11" s="59" t="s">
        <v>31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26">
        <v>106.57314466211746</v>
      </c>
      <c r="FG11" s="326">
        <v>108.09919538018082</v>
      </c>
      <c r="FH11" s="326">
        <v>108.28968336124193</v>
      </c>
      <c r="FI11" s="343">
        <v>107.99335250199289</v>
      </c>
      <c r="FJ11" s="326">
        <v>110.9734856506536</v>
      </c>
      <c r="FK11" s="326">
        <v>112.47537906641057</v>
      </c>
      <c r="FL11" s="326">
        <v>113.54169941609673</v>
      </c>
      <c r="FM11" s="326">
        <v>114.3265544896847</v>
      </c>
      <c r="FN11" s="326">
        <v>117.41886957221061</v>
      </c>
      <c r="FO11" s="326">
        <v>117.90615046011932</v>
      </c>
      <c r="FP11" s="326">
        <v>119.60704352146129</v>
      </c>
      <c r="FQ11" s="326">
        <v>121.57551226935365</v>
      </c>
      <c r="FR11" s="326">
        <v>122.91280971135004</v>
      </c>
      <c r="FS11" s="326">
        <v>128.80909881888167</v>
      </c>
      <c r="FT11" s="326">
        <v>128.45143766147092</v>
      </c>
      <c r="FU11" s="326">
        <v>128.62112884578758</v>
      </c>
      <c r="FV11" s="355">
        <v>129.62032778369769</v>
      </c>
      <c r="FW11" s="355">
        <v>130.54812961511175</v>
      </c>
      <c r="FX11" s="355">
        <v>128.95808269799369</v>
      </c>
      <c r="FY11" s="355">
        <v>130.29899381055625</v>
      </c>
      <c r="FZ11" s="355">
        <v>131.65729986680017</v>
      </c>
      <c r="GA11" s="355">
        <v>131.9665665076196</v>
      </c>
      <c r="GB11" s="355">
        <v>132.61627698100131</v>
      </c>
      <c r="GC11" s="355">
        <v>129.92962294152022</v>
      </c>
      <c r="GD11" s="57"/>
      <c r="GE11" s="57"/>
      <c r="GG11" s="57"/>
      <c r="GH11" s="57"/>
      <c r="GI11" s="57"/>
    </row>
    <row r="12" spans="1:191" s="62" customFormat="1" ht="12.75" customHeight="1" x14ac:dyDescent="0.2">
      <c r="A12" s="63"/>
      <c r="B12" s="59" t="s">
        <v>32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26">
        <v>125.08050554362326</v>
      </c>
      <c r="FG12" s="326">
        <v>120.90822863273716</v>
      </c>
      <c r="FH12" s="326">
        <v>119.22041352962674</v>
      </c>
      <c r="FI12" s="343">
        <v>118.65227909400915</v>
      </c>
      <c r="FJ12" s="326">
        <v>117.03814858349611</v>
      </c>
      <c r="FK12" s="326">
        <v>119.87409144990801</v>
      </c>
      <c r="FL12" s="326">
        <v>122.23731592814384</v>
      </c>
      <c r="FM12" s="326">
        <v>127.56538259601265</v>
      </c>
      <c r="FN12" s="326">
        <v>129.00961439099964</v>
      </c>
      <c r="FO12" s="326">
        <v>133.11474005011857</v>
      </c>
      <c r="FP12" s="326">
        <v>134.90307995298761</v>
      </c>
      <c r="FQ12" s="326">
        <v>144.20108652664993</v>
      </c>
      <c r="FR12" s="326">
        <v>150.31206710323184</v>
      </c>
      <c r="FS12" s="326">
        <v>145.80774194958082</v>
      </c>
      <c r="FT12" s="326">
        <v>137.37872764856411</v>
      </c>
      <c r="FU12" s="326">
        <v>138.80041118165343</v>
      </c>
      <c r="FV12" s="355">
        <v>136.7282337847551</v>
      </c>
      <c r="FW12" s="355">
        <v>141.23610357844311</v>
      </c>
      <c r="FX12" s="355">
        <v>143.17758857139989</v>
      </c>
      <c r="FY12" s="355">
        <v>144.47655607863734</v>
      </c>
      <c r="FZ12" s="355">
        <v>148.8095166602823</v>
      </c>
      <c r="GA12" s="355">
        <v>154.13357937268404</v>
      </c>
      <c r="GB12" s="355">
        <v>152.41626094917734</v>
      </c>
      <c r="GC12" s="355">
        <v>150.42314013261156</v>
      </c>
      <c r="GD12" s="57"/>
      <c r="GE12" s="57"/>
      <c r="GG12" s="57"/>
      <c r="GH12" s="57"/>
      <c r="GI12" s="57"/>
    </row>
    <row r="13" spans="1:191" s="62" customFormat="1" ht="12.75" customHeight="1" x14ac:dyDescent="0.2">
      <c r="A13" s="63"/>
      <c r="B13" s="59" t="s">
        <v>33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26">
        <v>123.5156594271337</v>
      </c>
      <c r="FG13" s="326">
        <v>127.27829219173803</v>
      </c>
      <c r="FH13" s="326">
        <v>127.31301911893235</v>
      </c>
      <c r="FI13" s="343">
        <v>122.61700987520712</v>
      </c>
      <c r="FJ13" s="326">
        <v>121.9870491117108</v>
      </c>
      <c r="FK13" s="326">
        <v>123.1296550218897</v>
      </c>
      <c r="FL13" s="326">
        <v>124.48835299356799</v>
      </c>
      <c r="FM13" s="326">
        <v>127.5006653804861</v>
      </c>
      <c r="FN13" s="326">
        <v>128.57930651000234</v>
      </c>
      <c r="FO13" s="326">
        <v>134.30295012582627</v>
      </c>
      <c r="FP13" s="326">
        <v>138.63361350347054</v>
      </c>
      <c r="FQ13" s="326">
        <v>141.65226514424154</v>
      </c>
      <c r="FR13" s="326">
        <v>152.1892256120075</v>
      </c>
      <c r="FS13" s="326">
        <v>152.74861994568261</v>
      </c>
      <c r="FT13" s="326">
        <v>150.61057998168749</v>
      </c>
      <c r="FU13" s="326">
        <v>146.84544262168592</v>
      </c>
      <c r="FV13" s="355">
        <v>142.15326310989036</v>
      </c>
      <c r="FW13" s="355">
        <v>139.3507886491895</v>
      </c>
      <c r="FX13" s="355">
        <v>139.80847052191325</v>
      </c>
      <c r="FY13" s="355">
        <v>140.46983749751624</v>
      </c>
      <c r="FZ13" s="355">
        <v>141.6088823253292</v>
      </c>
      <c r="GA13" s="355">
        <v>145.46559139541205</v>
      </c>
      <c r="GB13" s="355">
        <v>144.5548951662131</v>
      </c>
      <c r="GC13" s="355">
        <v>147.67287044909668</v>
      </c>
      <c r="GD13" s="57"/>
      <c r="GE13" s="57"/>
      <c r="GG13" s="57"/>
      <c r="GH13" s="57"/>
      <c r="GI13" s="57"/>
    </row>
    <row r="14" spans="1:191" s="62" customFormat="1" ht="12.75" customHeight="1" x14ac:dyDescent="0.2">
      <c r="A14" s="63"/>
      <c r="B14" s="59" t="s">
        <v>34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26">
        <v>118.16106034023692</v>
      </c>
      <c r="FG14" s="326">
        <v>119.66710496773153</v>
      </c>
      <c r="FH14" s="326">
        <v>119.22760858612995</v>
      </c>
      <c r="FI14" s="343">
        <v>119.51237726343932</v>
      </c>
      <c r="FJ14" s="326">
        <v>121.08927768389458</v>
      </c>
      <c r="FK14" s="326">
        <v>120.69684272611015</v>
      </c>
      <c r="FL14" s="326">
        <v>121.69436578027597</v>
      </c>
      <c r="FM14" s="326">
        <v>122.48915645530789</v>
      </c>
      <c r="FN14" s="326">
        <v>122.06361586585945</v>
      </c>
      <c r="FO14" s="326">
        <v>122.83174726297575</v>
      </c>
      <c r="FP14" s="326">
        <v>125.69398790011513</v>
      </c>
      <c r="FQ14" s="326">
        <v>130.60212342495737</v>
      </c>
      <c r="FR14" s="326">
        <v>131.23148820740465</v>
      </c>
      <c r="FS14" s="326">
        <v>131.82566363012074</v>
      </c>
      <c r="FT14" s="326">
        <v>132.45431781387811</v>
      </c>
      <c r="FU14" s="326">
        <v>135.59052367495235</v>
      </c>
      <c r="FV14" s="355">
        <v>140.74086004350133</v>
      </c>
      <c r="FW14" s="355">
        <v>143.26876168273415</v>
      </c>
      <c r="FX14" s="355">
        <v>143.56415946551783</v>
      </c>
      <c r="FY14" s="355">
        <v>143.34940222566868</v>
      </c>
      <c r="FZ14" s="355">
        <v>143.43695195596317</v>
      </c>
      <c r="GA14" s="355">
        <v>146.97869847874045</v>
      </c>
      <c r="GB14" s="355">
        <v>148.64284924115475</v>
      </c>
      <c r="GC14" s="355">
        <v>150.82868805873326</v>
      </c>
      <c r="GD14" s="57"/>
      <c r="GE14" s="57"/>
      <c r="GG14" s="57"/>
      <c r="GH14" s="57"/>
      <c r="GI14" s="57"/>
    </row>
    <row r="15" spans="1:191" s="62" customFormat="1" ht="12.75" customHeight="1" x14ac:dyDescent="0.2">
      <c r="A15" s="63"/>
      <c r="B15" s="59" t="s">
        <v>35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26">
        <v>114.03754064507743</v>
      </c>
      <c r="FG15" s="326">
        <v>114.40576162924062</v>
      </c>
      <c r="FH15" s="326">
        <v>114.09037255183024</v>
      </c>
      <c r="FI15" s="343">
        <v>112.32720748223761</v>
      </c>
      <c r="FJ15" s="326">
        <v>114.57069133972708</v>
      </c>
      <c r="FK15" s="326">
        <v>114.8783620239562</v>
      </c>
      <c r="FL15" s="326">
        <v>117.35058393054568</v>
      </c>
      <c r="FM15" s="326">
        <v>117.81643280677042</v>
      </c>
      <c r="FN15" s="326">
        <v>117.91004418461222</v>
      </c>
      <c r="FO15" s="326">
        <v>119.28011151200496</v>
      </c>
      <c r="FP15" s="326">
        <v>119.91373061122741</v>
      </c>
      <c r="FQ15" s="326">
        <v>118.84578897608198</v>
      </c>
      <c r="FR15" s="326">
        <v>121.44352841602395</v>
      </c>
      <c r="FS15" s="326">
        <v>124.90332865885713</v>
      </c>
      <c r="FT15" s="326">
        <v>125.97231193251869</v>
      </c>
      <c r="FU15" s="326">
        <v>128.92891278181048</v>
      </c>
      <c r="FV15" s="355">
        <v>129.27694348698066</v>
      </c>
      <c r="FW15" s="355">
        <v>131.55730116468962</v>
      </c>
      <c r="FX15" s="355">
        <v>131.77087338695074</v>
      </c>
      <c r="FY15" s="355">
        <v>132.38688764028183</v>
      </c>
      <c r="FZ15" s="355">
        <v>132.21958559269771</v>
      </c>
      <c r="GA15" s="355">
        <v>134.53649341570673</v>
      </c>
      <c r="GB15" s="355">
        <v>135.07828482577136</v>
      </c>
      <c r="GC15" s="355">
        <v>135.08554120533438</v>
      </c>
      <c r="GD15" s="57"/>
      <c r="GE15" s="57"/>
      <c r="GG15" s="57"/>
      <c r="GH15" s="57"/>
      <c r="GI15" s="57"/>
    </row>
    <row r="16" spans="1:191" s="62" customFormat="1" ht="12.75" customHeight="1" x14ac:dyDescent="0.2">
      <c r="A16" s="63"/>
      <c r="B16" s="59" t="s">
        <v>36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26">
        <v>108.97334441699932</v>
      </c>
      <c r="FG16" s="326">
        <v>109.81561177572806</v>
      </c>
      <c r="FH16" s="326">
        <v>110.14636317789937</v>
      </c>
      <c r="FI16" s="343">
        <v>111.22846686866177</v>
      </c>
      <c r="FJ16" s="326">
        <v>111.49309683422486</v>
      </c>
      <c r="FK16" s="326">
        <v>111.58230194455388</v>
      </c>
      <c r="FL16" s="326">
        <v>111.34212584531224</v>
      </c>
      <c r="FM16" s="326">
        <v>112.32324353984947</v>
      </c>
      <c r="FN16" s="326">
        <v>112.24403781984228</v>
      </c>
      <c r="FO16" s="326">
        <v>113.82311016881371</v>
      </c>
      <c r="FP16" s="326">
        <v>113.95875837345406</v>
      </c>
      <c r="FQ16" s="326">
        <v>114.51921054596488</v>
      </c>
      <c r="FR16" s="326">
        <v>116.04413869409113</v>
      </c>
      <c r="FS16" s="326">
        <v>118.03016168346683</v>
      </c>
      <c r="FT16" s="326">
        <v>116.47112717288084</v>
      </c>
      <c r="FU16" s="326">
        <v>122.28067570844466</v>
      </c>
      <c r="FV16" s="355">
        <v>120.13255631873446</v>
      </c>
      <c r="FW16" s="355">
        <v>120.39026655585565</v>
      </c>
      <c r="FX16" s="355">
        <v>122.24718735567858</v>
      </c>
      <c r="FY16" s="355">
        <v>123.06147678934269</v>
      </c>
      <c r="FZ16" s="355">
        <v>123.21542626237883</v>
      </c>
      <c r="GA16" s="355">
        <v>125.6744229364227</v>
      </c>
      <c r="GB16" s="355">
        <v>128.2306198695747</v>
      </c>
      <c r="GC16" s="355">
        <v>129.51800200589247</v>
      </c>
      <c r="GD16" s="57"/>
      <c r="GE16" s="57"/>
      <c r="GG16" s="57"/>
      <c r="GH16" s="57"/>
      <c r="GI16" s="57"/>
    </row>
    <row r="17" spans="1:191" s="62" customFormat="1" ht="12.75" customHeight="1" x14ac:dyDescent="0.2">
      <c r="A17" s="63"/>
      <c r="B17" s="59" t="s">
        <v>37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26">
        <v>117.00883479206203</v>
      </c>
      <c r="FG17" s="326">
        <v>117.15884964877958</v>
      </c>
      <c r="FH17" s="326">
        <v>118.61596959951139</v>
      </c>
      <c r="FI17" s="343">
        <v>118.93004249978679</v>
      </c>
      <c r="FJ17" s="326">
        <v>119.07095418941134</v>
      </c>
      <c r="FK17" s="326">
        <v>120.14369695808649</v>
      </c>
      <c r="FL17" s="326">
        <v>120.71111658890399</v>
      </c>
      <c r="FM17" s="326">
        <v>119.67617957664248</v>
      </c>
      <c r="FN17" s="326">
        <v>121.27496893162505</v>
      </c>
      <c r="FO17" s="326">
        <v>122.55914825970936</v>
      </c>
      <c r="FP17" s="326">
        <v>123.38101006672608</v>
      </c>
      <c r="FQ17" s="326">
        <v>126.17721475274082</v>
      </c>
      <c r="FR17" s="326">
        <v>129.0594460360841</v>
      </c>
      <c r="FS17" s="326">
        <v>133.15178936462564</v>
      </c>
      <c r="FT17" s="326">
        <v>132.72794694984978</v>
      </c>
      <c r="FU17" s="326">
        <v>141.38902746386935</v>
      </c>
      <c r="FV17" s="355">
        <v>142.89517386839762</v>
      </c>
      <c r="FW17" s="355">
        <v>143.61128663172269</v>
      </c>
      <c r="FX17" s="355">
        <v>149.7280187484329</v>
      </c>
      <c r="FY17" s="355">
        <v>149.87787092554584</v>
      </c>
      <c r="FZ17" s="355">
        <v>149.85697155270586</v>
      </c>
      <c r="GA17" s="355">
        <v>149.19387629485789</v>
      </c>
      <c r="GB17" s="355">
        <v>151.97454804624567</v>
      </c>
      <c r="GC17" s="355">
        <v>154.77835266885711</v>
      </c>
      <c r="GD17" s="57"/>
      <c r="GE17" s="57"/>
      <c r="GG17" s="57"/>
      <c r="GH17" s="57"/>
      <c r="GI17" s="57"/>
    </row>
    <row r="18" spans="1:191" s="62" customFormat="1" ht="12.75" customHeight="1" x14ac:dyDescent="0.2">
      <c r="A18" s="65"/>
      <c r="B18" s="59" t="s">
        <v>38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26">
        <v>107.12023038402371</v>
      </c>
      <c r="FG18" s="326">
        <v>108.12214236504214</v>
      </c>
      <c r="FH18" s="326">
        <v>108.1931349639278</v>
      </c>
      <c r="FI18" s="343">
        <v>109.45235897581283</v>
      </c>
      <c r="FJ18" s="326">
        <v>109.74552037661832</v>
      </c>
      <c r="FK18" s="326">
        <v>109.60790579685133</v>
      </c>
      <c r="FL18" s="326">
        <v>109.18148506156506</v>
      </c>
      <c r="FM18" s="326">
        <v>110.62753757576303</v>
      </c>
      <c r="FN18" s="326">
        <v>110.16135905439729</v>
      </c>
      <c r="FO18" s="326">
        <v>111.80843850308831</v>
      </c>
      <c r="FP18" s="326">
        <v>111.78583475335772</v>
      </c>
      <c r="FQ18" s="326">
        <v>111.83068623895933</v>
      </c>
      <c r="FR18" s="326">
        <v>113.04259833336992</v>
      </c>
      <c r="FS18" s="326">
        <v>114.54286978845676</v>
      </c>
      <c r="FT18" s="326">
        <v>112.72204162189216</v>
      </c>
      <c r="FU18" s="326">
        <v>117.87398076734902</v>
      </c>
      <c r="FV18" s="355">
        <v>114.88312858754779</v>
      </c>
      <c r="FW18" s="355">
        <v>115.03512378869608</v>
      </c>
      <c r="FX18" s="355">
        <v>115.90966320783188</v>
      </c>
      <c r="FY18" s="355">
        <v>116.8771826183457</v>
      </c>
      <c r="FZ18" s="355">
        <v>117.07145506295156</v>
      </c>
      <c r="GA18" s="355">
        <v>120.25045662794568</v>
      </c>
      <c r="GB18" s="355">
        <v>122.75488603773492</v>
      </c>
      <c r="GC18" s="355">
        <v>123.69255662465041</v>
      </c>
      <c r="GD18" s="57"/>
      <c r="GE18" s="57"/>
      <c r="GG18" s="57"/>
      <c r="GH18" s="57"/>
      <c r="GI18" s="57"/>
    </row>
    <row r="19" spans="1:191" s="57" customFormat="1" ht="12.75" customHeight="1" x14ac:dyDescent="0.2">
      <c r="A19" s="66" t="s">
        <v>39</v>
      </c>
      <c r="B19" s="54" t="s">
        <v>40</v>
      </c>
      <c r="C19" s="60">
        <v>40.758787914984779</v>
      </c>
      <c r="D19" s="60">
        <v>41.778992180815983</v>
      </c>
      <c r="E19" s="60">
        <v>43.190990978936377</v>
      </c>
      <c r="F19" s="60">
        <v>43.701462397010353</v>
      </c>
      <c r="G19" s="60">
        <v>44.43382249726762</v>
      </c>
      <c r="H19" s="60">
        <v>44.959755146382179</v>
      </c>
      <c r="I19" s="60">
        <v>44.65916570467521</v>
      </c>
      <c r="J19" s="60">
        <v>45.331567248726103</v>
      </c>
      <c r="K19" s="60">
        <v>44.739579549615975</v>
      </c>
      <c r="L19" s="60">
        <v>43.362925652402303</v>
      </c>
      <c r="M19" s="60">
        <v>43.448776946066047</v>
      </c>
      <c r="N19" s="60">
        <v>43.308208648868685</v>
      </c>
      <c r="O19" s="60">
        <v>43.396531641142346</v>
      </c>
      <c r="P19" s="60">
        <v>43.548104421297047</v>
      </c>
      <c r="Q19" s="60">
        <v>44.518296171970725</v>
      </c>
      <c r="R19" s="60">
        <v>45.409119558618301</v>
      </c>
      <c r="S19" s="60">
        <v>45.838320412268459</v>
      </c>
      <c r="T19" s="60">
        <v>46.091340682409211</v>
      </c>
      <c r="U19" s="60">
        <v>45.851039807716496</v>
      </c>
      <c r="V19" s="60">
        <v>46.267729548602112</v>
      </c>
      <c r="W19" s="60">
        <v>46.778519242439934</v>
      </c>
      <c r="X19" s="60">
        <v>47.160326213389283</v>
      </c>
      <c r="Y19" s="60">
        <v>47.231711997632011</v>
      </c>
      <c r="Z19" s="60">
        <v>47.169854119558579</v>
      </c>
      <c r="AA19" s="60">
        <v>47.296784667705587</v>
      </c>
      <c r="AB19" s="60">
        <v>47.630680643222711</v>
      </c>
      <c r="AC19" s="60">
        <v>48.753933583334444</v>
      </c>
      <c r="AD19" s="60">
        <v>49.675457105519328</v>
      </c>
      <c r="AE19" s="60">
        <v>50.005609853106321</v>
      </c>
      <c r="AF19" s="60">
        <v>50.239910496707694</v>
      </c>
      <c r="AG19" s="60">
        <v>50.502284171759605</v>
      </c>
      <c r="AH19" s="60">
        <v>50.7419353396959</v>
      </c>
      <c r="AI19" s="60">
        <v>50.788376125729854</v>
      </c>
      <c r="AJ19" s="60">
        <v>51.13189370370165</v>
      </c>
      <c r="AK19" s="60">
        <v>51.183662622149335</v>
      </c>
      <c r="AL19" s="60">
        <v>51.295247664496905</v>
      </c>
      <c r="AM19" s="60">
        <v>51.291126609653247</v>
      </c>
      <c r="AN19" s="60">
        <v>51.277359603093679</v>
      </c>
      <c r="AO19" s="60">
        <v>52.48123182746739</v>
      </c>
      <c r="AP19" s="60">
        <v>53.37238024489394</v>
      </c>
      <c r="AQ19" s="60">
        <v>53.74136006204472</v>
      </c>
      <c r="AR19" s="60">
        <v>54.003102278886445</v>
      </c>
      <c r="AS19" s="60">
        <v>54.395627502337668</v>
      </c>
      <c r="AT19" s="60">
        <v>54.493300775428409</v>
      </c>
      <c r="AU19" s="60">
        <v>54.594104650067599</v>
      </c>
      <c r="AV19" s="60">
        <v>54.657077464677464</v>
      </c>
      <c r="AW19" s="60">
        <v>54.696794170108419</v>
      </c>
      <c r="AX19" s="60">
        <v>54.973995226037822</v>
      </c>
      <c r="AY19" s="60">
        <v>55.10859150823827</v>
      </c>
      <c r="AZ19" s="60">
        <v>55.338981351667435</v>
      </c>
      <c r="BA19" s="60">
        <v>56.575167746817868</v>
      </c>
      <c r="BB19" s="60">
        <v>56.966956596239591</v>
      </c>
      <c r="BC19" s="60">
        <v>57.247847024703646</v>
      </c>
      <c r="BD19" s="60">
        <v>57.433934545972861</v>
      </c>
      <c r="BE19" s="60">
        <v>57.707195247913106</v>
      </c>
      <c r="BF19" s="60">
        <v>58.222575361334783</v>
      </c>
      <c r="BG19" s="60">
        <v>58.537117553685484</v>
      </c>
      <c r="BH19" s="60">
        <v>58.621013041586316</v>
      </c>
      <c r="BI19" s="60">
        <v>58.732053986720125</v>
      </c>
      <c r="BJ19" s="60">
        <v>58.967054068086291</v>
      </c>
      <c r="BK19" s="60">
        <v>58.980947950093139</v>
      </c>
      <c r="BL19" s="60">
        <v>59.07151014433704</v>
      </c>
      <c r="BM19" s="60">
        <v>61.103740654729009</v>
      </c>
      <c r="BN19" s="60">
        <v>61.500004371428176</v>
      </c>
      <c r="BO19" s="60">
        <v>61.905523353311118</v>
      </c>
      <c r="BP19" s="60">
        <v>62.138483372447403</v>
      </c>
      <c r="BQ19" s="60">
        <v>62.511469107400835</v>
      </c>
      <c r="BR19" s="60">
        <v>62.878999084254865</v>
      </c>
      <c r="BS19" s="60">
        <v>62.63996935325676</v>
      </c>
      <c r="BT19" s="60">
        <v>63.000905219938751</v>
      </c>
      <c r="BU19" s="60">
        <v>62.771587829937012</v>
      </c>
      <c r="BV19" s="60">
        <v>63.097006925921242</v>
      </c>
      <c r="BW19" s="60">
        <v>63.283747600041245</v>
      </c>
      <c r="BX19" s="60">
        <v>63.39243567788801</v>
      </c>
      <c r="BY19" s="60">
        <v>66.217533759550662</v>
      </c>
      <c r="BZ19" s="60">
        <v>67.728297493277609</v>
      </c>
      <c r="CA19" s="60">
        <v>68.040075176945976</v>
      </c>
      <c r="CB19" s="60">
        <v>68.35221354414567</v>
      </c>
      <c r="CC19" s="60">
        <v>68.482238236840487</v>
      </c>
      <c r="CD19" s="60">
        <v>70.071724988122625</v>
      </c>
      <c r="CE19" s="60">
        <v>70.597789008036713</v>
      </c>
      <c r="CF19" s="60">
        <v>71.111970083007947</v>
      </c>
      <c r="CG19" s="60">
        <v>71.028879094013092</v>
      </c>
      <c r="CH19" s="60">
        <v>71.25336341587132</v>
      </c>
      <c r="CI19" s="60">
        <v>71.550267669012811</v>
      </c>
      <c r="CJ19" s="60">
        <v>71.635611995657754</v>
      </c>
      <c r="CK19" s="60">
        <v>75.082253380049337</v>
      </c>
      <c r="CL19" s="60">
        <v>76.021360394978785</v>
      </c>
      <c r="CM19" s="60">
        <v>76.027311590508234</v>
      </c>
      <c r="CN19" s="60">
        <v>76.558011404557845</v>
      </c>
      <c r="CO19" s="60">
        <v>77.229654102634086</v>
      </c>
      <c r="CP19" s="60">
        <v>78.46708776486814</v>
      </c>
      <c r="CQ19" s="60">
        <v>78.49977598358376</v>
      </c>
      <c r="CR19" s="60">
        <v>79.26647515587797</v>
      </c>
      <c r="CS19" s="60">
        <v>79.801516262199868</v>
      </c>
      <c r="CT19" s="60">
        <v>80.338752975894138</v>
      </c>
      <c r="CU19" s="60">
        <v>80.473283567736132</v>
      </c>
      <c r="CV19" s="60">
        <v>80.925313154657104</v>
      </c>
      <c r="CW19" s="60">
        <v>83.265257017577355</v>
      </c>
      <c r="CX19" s="60">
        <v>83.547411317687207</v>
      </c>
      <c r="CY19" s="60">
        <v>84.677590000140484</v>
      </c>
      <c r="CZ19" s="60">
        <v>85.015905266736013</v>
      </c>
      <c r="DA19" s="60">
        <v>85.900212947536303</v>
      </c>
      <c r="DB19" s="60">
        <v>85.698140361187299</v>
      </c>
      <c r="DC19" s="60">
        <v>85.88815756995858</v>
      </c>
      <c r="DD19" s="60">
        <v>85.860100718768095</v>
      </c>
      <c r="DE19" s="60">
        <v>86.213338404044904</v>
      </c>
      <c r="DF19" s="60">
        <v>86.200922433215524</v>
      </c>
      <c r="DG19" s="60">
        <v>86.198002587929963</v>
      </c>
      <c r="DH19" s="60">
        <v>85.889545450620702</v>
      </c>
      <c r="DI19" s="60">
        <v>88.327925598156</v>
      </c>
      <c r="DJ19" s="60">
        <v>90.001847068172665</v>
      </c>
      <c r="DK19" s="60">
        <v>90.044518379875626</v>
      </c>
      <c r="DL19" s="60">
        <v>90.667295043183259</v>
      </c>
      <c r="DM19" s="60">
        <v>90.770990740881402</v>
      </c>
      <c r="DN19" s="60">
        <v>91.1359589378268</v>
      </c>
      <c r="DO19" s="60">
        <v>91.199310778940529</v>
      </c>
      <c r="DP19" s="60">
        <v>90.936832205708612</v>
      </c>
      <c r="DQ19" s="60">
        <v>91.778492652373089</v>
      </c>
      <c r="DR19" s="60">
        <v>91.93638503754859</v>
      </c>
      <c r="DS19" s="60">
        <v>92.137165306958451</v>
      </c>
      <c r="DT19" s="60">
        <v>93.753046050062522</v>
      </c>
      <c r="DU19" s="60">
        <v>96.543362620688896</v>
      </c>
      <c r="DV19" s="60">
        <v>97.401101104309404</v>
      </c>
      <c r="DW19" s="60">
        <v>98.147805862496156</v>
      </c>
      <c r="DX19" s="60">
        <v>97.882186778342486</v>
      </c>
      <c r="DY19" s="60">
        <v>98.214581847899453</v>
      </c>
      <c r="DZ19" s="60">
        <v>98.918615863378989</v>
      </c>
      <c r="EA19" s="60">
        <v>99.413685500552901</v>
      </c>
      <c r="EB19" s="60">
        <v>100.15749579707757</v>
      </c>
      <c r="EC19" s="60">
        <v>100.28582116414451</v>
      </c>
      <c r="ED19" s="60">
        <v>100</v>
      </c>
      <c r="EE19" s="60">
        <v>100.82943659494003</v>
      </c>
      <c r="EF19" s="60">
        <v>101.60908336102381</v>
      </c>
      <c r="EG19" s="60">
        <v>104.20711233583496</v>
      </c>
      <c r="EH19" s="60">
        <v>105.46387711602168</v>
      </c>
      <c r="EI19" s="60">
        <v>106.74091019069888</v>
      </c>
      <c r="EJ19" s="22">
        <v>107.25824664894998</v>
      </c>
      <c r="EK19" s="22">
        <v>107.79009716672192</v>
      </c>
      <c r="EL19" s="60">
        <v>108.01063574140039</v>
      </c>
      <c r="EM19" s="60">
        <v>108.02266490961802</v>
      </c>
      <c r="EN19" s="60">
        <v>107.96213138464643</v>
      </c>
      <c r="EO19" s="60">
        <v>108.03104500787775</v>
      </c>
      <c r="EP19" s="60">
        <v>108.39726369039775</v>
      </c>
      <c r="EQ19" s="60">
        <v>108.47391303856492</v>
      </c>
      <c r="ER19" s="60">
        <v>108.51879221627613</v>
      </c>
      <c r="ES19" s="60">
        <v>109.37278150176942</v>
      </c>
      <c r="ET19" s="60">
        <v>112.58308453386265</v>
      </c>
      <c r="EU19" s="60">
        <v>112.96504997540606</v>
      </c>
      <c r="EV19" s="60">
        <v>113.81255891567231</v>
      </c>
      <c r="EW19" s="60">
        <v>114.38712308628112</v>
      </c>
      <c r="EX19" s="60">
        <v>115.08663625627973</v>
      </c>
      <c r="EY19" s="60">
        <v>115.44523643350666</v>
      </c>
      <c r="EZ19" s="60">
        <v>115.6137496939229</v>
      </c>
      <c r="FA19" s="60">
        <v>116.49681701793273</v>
      </c>
      <c r="FB19" s="60">
        <v>116.05901994570291</v>
      </c>
      <c r="FC19" s="60">
        <v>116.62483375630154</v>
      </c>
      <c r="FD19" s="60">
        <v>116.90646971708748</v>
      </c>
      <c r="FE19" s="60">
        <v>118.75960368042739</v>
      </c>
      <c r="FF19" s="329">
        <v>120.55202955489284</v>
      </c>
      <c r="FG19" s="329">
        <v>121.10714986250736</v>
      </c>
      <c r="FH19" s="329">
        <v>122.03020499704124</v>
      </c>
      <c r="FI19" s="342">
        <v>122.28234208162272</v>
      </c>
      <c r="FJ19" s="329">
        <v>123.36325758015607</v>
      </c>
      <c r="FK19" s="329">
        <v>123.97924305690182</v>
      </c>
      <c r="FL19" s="329">
        <v>123.68864468539556</v>
      </c>
      <c r="FM19" s="329">
        <v>123.80352420998159</v>
      </c>
      <c r="FN19" s="329">
        <v>124.85914536367673</v>
      </c>
      <c r="FO19" s="329">
        <v>125.37756069934844</v>
      </c>
      <c r="FP19" s="329">
        <v>126.1865023142489</v>
      </c>
      <c r="FQ19" s="329">
        <v>127.97016529265599</v>
      </c>
      <c r="FR19" s="329">
        <v>129.12261371425825</v>
      </c>
      <c r="FS19" s="329">
        <v>129.95833234189098</v>
      </c>
      <c r="FT19" s="329">
        <v>130.7272596329139</v>
      </c>
      <c r="FU19" s="329">
        <v>130.34356137677713</v>
      </c>
      <c r="FV19" s="356">
        <v>130.21065344417821</v>
      </c>
      <c r="FW19" s="356">
        <v>130.36986925144967</v>
      </c>
      <c r="FX19" s="356">
        <v>131.10481201771219</v>
      </c>
      <c r="FY19" s="356">
        <v>131.85208288434376</v>
      </c>
      <c r="FZ19" s="356">
        <v>131.90911557185584</v>
      </c>
      <c r="GA19" s="356">
        <v>132.61546759666626</v>
      </c>
      <c r="GB19" s="356">
        <v>133.02883689339393</v>
      </c>
      <c r="GC19" s="356">
        <v>133.64887791978896</v>
      </c>
    </row>
    <row r="20" spans="1:191" s="62" customFormat="1" ht="12.75" customHeight="1" x14ac:dyDescent="0.2">
      <c r="A20" s="63"/>
      <c r="B20" s="59" t="s">
        <v>41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26">
        <v>121.06532130094871</v>
      </c>
      <c r="FG20" s="326">
        <v>121.70691248215067</v>
      </c>
      <c r="FH20" s="326">
        <v>122.60695116314423</v>
      </c>
      <c r="FI20" s="343">
        <v>122.82434474453177</v>
      </c>
      <c r="FJ20" s="326">
        <v>123.7561564458191</v>
      </c>
      <c r="FK20" s="326">
        <v>124.51316285050825</v>
      </c>
      <c r="FL20" s="326">
        <v>124.16550180906985</v>
      </c>
      <c r="FM20" s="326">
        <v>124.32753758724827</v>
      </c>
      <c r="FN20" s="326">
        <v>125.75454370666725</v>
      </c>
      <c r="FO20" s="326">
        <v>126.32235519267154</v>
      </c>
      <c r="FP20" s="326">
        <v>127.3908473957373</v>
      </c>
      <c r="FQ20" s="326">
        <v>129.00669290894905</v>
      </c>
      <c r="FR20" s="326">
        <v>130.52592676301433</v>
      </c>
      <c r="FS20" s="326">
        <v>131.39510597533661</v>
      </c>
      <c r="FT20" s="326">
        <v>132.2206034668387</v>
      </c>
      <c r="FU20" s="326">
        <v>132.72689654702128</v>
      </c>
      <c r="FV20" s="355">
        <v>132.44926401593798</v>
      </c>
      <c r="FW20" s="355">
        <v>132.5962785005714</v>
      </c>
      <c r="FX20" s="355">
        <v>133.53756544562879</v>
      </c>
      <c r="FY20" s="355">
        <v>134.43661802209292</v>
      </c>
      <c r="FZ20" s="355">
        <v>134.35379177104755</v>
      </c>
      <c r="GA20" s="355">
        <v>135.03515943229371</v>
      </c>
      <c r="GB20" s="355">
        <v>135.39077030360247</v>
      </c>
      <c r="GC20" s="355">
        <v>135.86262029548143</v>
      </c>
      <c r="GD20" s="57"/>
      <c r="GE20" s="57"/>
      <c r="GG20" s="57"/>
      <c r="GH20" s="57"/>
      <c r="GI20" s="57"/>
    </row>
    <row r="21" spans="1:191" s="62" customFormat="1" ht="12.75" customHeight="1" x14ac:dyDescent="0.2">
      <c r="A21" s="63"/>
      <c r="B21" s="59" t="s">
        <v>42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26">
        <v>118.5854000750424</v>
      </c>
      <c r="FG21" s="326">
        <v>118.80921529066549</v>
      </c>
      <c r="FH21" s="326">
        <v>119.82045582152003</v>
      </c>
      <c r="FI21" s="343">
        <v>120.20570940006323</v>
      </c>
      <c r="FJ21" s="326">
        <v>121.8579021994199</v>
      </c>
      <c r="FK21" s="326">
        <v>121.9335791356516</v>
      </c>
      <c r="FL21" s="326">
        <v>121.8616110650411</v>
      </c>
      <c r="FM21" s="326">
        <v>121.79581579953614</v>
      </c>
      <c r="FN21" s="326">
        <v>121.42851007474955</v>
      </c>
      <c r="FO21" s="326">
        <v>121.75766866475634</v>
      </c>
      <c r="FP21" s="326">
        <v>121.57216639443836</v>
      </c>
      <c r="FQ21" s="326">
        <v>123.99880634807042</v>
      </c>
      <c r="FR21" s="326">
        <v>123.74595057414609</v>
      </c>
      <c r="FS21" s="326">
        <v>124.45346809048289</v>
      </c>
      <c r="FT21" s="326">
        <v>125.00565193141483</v>
      </c>
      <c r="FU21" s="326">
        <v>121.21203482841125</v>
      </c>
      <c r="FV21" s="355">
        <v>121.63362570477609</v>
      </c>
      <c r="FW21" s="355">
        <v>121.83958974242043</v>
      </c>
      <c r="FX21" s="355">
        <v>121.78394402146964</v>
      </c>
      <c r="FY21" s="355">
        <v>121.94967741481713</v>
      </c>
      <c r="FZ21" s="355">
        <v>122.54256658882277</v>
      </c>
      <c r="GA21" s="355">
        <v>123.34464387377686</v>
      </c>
      <c r="GB21" s="355">
        <v>123.97930919369486</v>
      </c>
      <c r="GC21" s="355">
        <v>125.16713035559414</v>
      </c>
      <c r="GD21" s="57"/>
      <c r="GE21" s="57"/>
      <c r="GG21" s="57"/>
      <c r="GH21" s="57"/>
      <c r="GI21" s="57"/>
    </row>
    <row r="22" spans="1:191" s="57" customFormat="1" ht="12.75" customHeight="1" x14ac:dyDescent="0.2">
      <c r="A22" s="53" t="s">
        <v>43</v>
      </c>
      <c r="B22" s="54" t="s">
        <v>44</v>
      </c>
      <c r="C22" s="60">
        <v>76.61625913360291</v>
      </c>
      <c r="D22" s="60">
        <v>77.651713684273815</v>
      </c>
      <c r="E22" s="60">
        <v>78.357639156997877</v>
      </c>
      <c r="F22" s="60">
        <v>77.18791013050722</v>
      </c>
      <c r="G22" s="60">
        <v>79.279907690829873</v>
      </c>
      <c r="H22" s="60">
        <v>81.211413820373593</v>
      </c>
      <c r="I22" s="60">
        <v>80.355587492460572</v>
      </c>
      <c r="J22" s="60">
        <v>80.861435574722719</v>
      </c>
      <c r="K22" s="60">
        <v>82.038242901720238</v>
      </c>
      <c r="L22" s="60">
        <v>81.556892361485652</v>
      </c>
      <c r="M22" s="60">
        <v>84.551231697748236</v>
      </c>
      <c r="N22" s="60">
        <v>85.178806308300423</v>
      </c>
      <c r="O22" s="60">
        <v>84.433793130739886</v>
      </c>
      <c r="P22" s="60">
        <v>84.042072051609352</v>
      </c>
      <c r="Q22" s="60">
        <v>85.644036678874642</v>
      </c>
      <c r="R22" s="60">
        <v>83.933592473464486</v>
      </c>
      <c r="S22" s="60">
        <v>83.32038436894716</v>
      </c>
      <c r="T22" s="60">
        <v>84.269589166221522</v>
      </c>
      <c r="U22" s="60">
        <v>84.343393838950036</v>
      </c>
      <c r="V22" s="60">
        <v>85.779673802483657</v>
      </c>
      <c r="W22" s="60">
        <v>84.758722173428737</v>
      </c>
      <c r="X22" s="60">
        <v>83.806084567661657</v>
      </c>
      <c r="Y22" s="60">
        <v>84.689154661690054</v>
      </c>
      <c r="Z22" s="60">
        <v>85.095597456117503</v>
      </c>
      <c r="AA22" s="60">
        <v>83.885395480845759</v>
      </c>
      <c r="AB22" s="60">
        <v>83.58393228809112</v>
      </c>
      <c r="AC22" s="60">
        <v>84.109588588641614</v>
      </c>
      <c r="AD22" s="60">
        <v>84.58672478358281</v>
      </c>
      <c r="AE22" s="60">
        <v>84.806107788666679</v>
      </c>
      <c r="AF22" s="60">
        <v>84.95311019565608</v>
      </c>
      <c r="AG22" s="60">
        <v>85.404981504445047</v>
      </c>
      <c r="AH22" s="60">
        <v>85.885299048277219</v>
      </c>
      <c r="AI22" s="60">
        <v>85.756761662093396</v>
      </c>
      <c r="AJ22" s="60">
        <v>85.220388153424324</v>
      </c>
      <c r="AK22" s="60">
        <v>84.135774313358937</v>
      </c>
      <c r="AL22" s="60">
        <v>84.190522960221415</v>
      </c>
      <c r="AM22" s="60">
        <v>83.678253381760243</v>
      </c>
      <c r="AN22" s="60">
        <v>83.225692135679523</v>
      </c>
      <c r="AO22" s="60">
        <v>83.567420598281032</v>
      </c>
      <c r="AP22" s="60">
        <v>83.229278312693566</v>
      </c>
      <c r="AQ22" s="60">
        <v>82.642981301473824</v>
      </c>
      <c r="AR22" s="60">
        <v>82.566719353717588</v>
      </c>
      <c r="AS22" s="60">
        <v>82.581723760653375</v>
      </c>
      <c r="AT22" s="60">
        <v>83.044011228863553</v>
      </c>
      <c r="AU22" s="60">
        <v>82.064541519151661</v>
      </c>
      <c r="AV22" s="60">
        <v>82.181400546039541</v>
      </c>
      <c r="AW22" s="60">
        <v>82.065337175908311</v>
      </c>
      <c r="AX22" s="60">
        <v>81.206574798300892</v>
      </c>
      <c r="AY22" s="60">
        <v>81.734070181607478</v>
      </c>
      <c r="AZ22" s="60">
        <v>81.203630751360706</v>
      </c>
      <c r="BA22" s="60">
        <v>80.891159336891207</v>
      </c>
      <c r="BB22" s="60">
        <v>81.006868386284665</v>
      </c>
      <c r="BC22" s="60">
        <v>81.419860992377579</v>
      </c>
      <c r="BD22" s="60">
        <v>81.614911512327993</v>
      </c>
      <c r="BE22" s="60">
        <v>80.923675311106493</v>
      </c>
      <c r="BF22" s="60">
        <v>82.800866485443635</v>
      </c>
      <c r="BG22" s="60">
        <v>83.559432389581659</v>
      </c>
      <c r="BH22" s="60">
        <v>82.74759130637274</v>
      </c>
      <c r="BI22" s="60">
        <v>82.674960043888561</v>
      </c>
      <c r="BJ22" s="60">
        <v>82.95706763689914</v>
      </c>
      <c r="BK22" s="60">
        <v>83.794165745102973</v>
      </c>
      <c r="BL22" s="60">
        <v>83.712792857741178</v>
      </c>
      <c r="BM22" s="60">
        <v>84.406187613205674</v>
      </c>
      <c r="BN22" s="60">
        <v>84.525108675292572</v>
      </c>
      <c r="BO22" s="60">
        <v>84.474468143593029</v>
      </c>
      <c r="BP22" s="60">
        <v>84.154782155838163</v>
      </c>
      <c r="BQ22" s="60">
        <v>84.705284878773085</v>
      </c>
      <c r="BR22" s="60">
        <v>86.004781265397867</v>
      </c>
      <c r="BS22" s="60">
        <v>85.98131512020629</v>
      </c>
      <c r="BT22" s="60">
        <v>86.810121573958867</v>
      </c>
      <c r="BU22" s="60">
        <v>85.098929240685734</v>
      </c>
      <c r="BV22" s="60">
        <v>85.093605043372804</v>
      </c>
      <c r="BW22" s="60">
        <v>84.051679299946429</v>
      </c>
      <c r="BX22" s="60">
        <v>83.940632138473106</v>
      </c>
      <c r="BY22" s="60">
        <v>84.20933301690556</v>
      </c>
      <c r="BZ22" s="60">
        <v>84.79566181277842</v>
      </c>
      <c r="CA22" s="60">
        <v>84.369208653382103</v>
      </c>
      <c r="CB22" s="60">
        <v>84.071907381989163</v>
      </c>
      <c r="CC22" s="60">
        <v>84.440936501933137</v>
      </c>
      <c r="CD22" s="60">
        <v>85.186518179830756</v>
      </c>
      <c r="CE22" s="60">
        <v>86.357149042057003</v>
      </c>
      <c r="CF22" s="60">
        <v>87.100197589605827</v>
      </c>
      <c r="CG22" s="60">
        <v>88.401911231386435</v>
      </c>
      <c r="CH22" s="60">
        <v>88.441564648984837</v>
      </c>
      <c r="CI22" s="60">
        <v>89.537844447744007</v>
      </c>
      <c r="CJ22" s="60">
        <v>89.616973740908477</v>
      </c>
      <c r="CK22" s="60">
        <v>90.768130380043161</v>
      </c>
      <c r="CL22" s="60">
        <v>90.303836599946166</v>
      </c>
      <c r="CM22" s="60">
        <v>90.363377591788947</v>
      </c>
      <c r="CN22" s="60">
        <v>93.660110679947977</v>
      </c>
      <c r="CO22" s="60">
        <v>95.582179433033943</v>
      </c>
      <c r="CP22" s="60">
        <v>96.457300574269439</v>
      </c>
      <c r="CQ22" s="60">
        <v>97.356320620397923</v>
      </c>
      <c r="CR22" s="60">
        <v>97.092782323499748</v>
      </c>
      <c r="CS22" s="60">
        <v>98.918513180521316</v>
      </c>
      <c r="CT22" s="60">
        <v>98.943958601202453</v>
      </c>
      <c r="CU22" s="60">
        <v>98.498031285556905</v>
      </c>
      <c r="CV22" s="60">
        <v>98.823248584858504</v>
      </c>
      <c r="CW22" s="60">
        <v>97.83160513275547</v>
      </c>
      <c r="CX22" s="60">
        <v>96.231234562705197</v>
      </c>
      <c r="CY22" s="60">
        <v>97.701779290860784</v>
      </c>
      <c r="CZ22" s="60">
        <v>97.808858615427866</v>
      </c>
      <c r="DA22" s="60">
        <v>97.927612051851781</v>
      </c>
      <c r="DB22" s="60">
        <v>97.095328920090054</v>
      </c>
      <c r="DC22" s="60">
        <v>95.626090304674548</v>
      </c>
      <c r="DD22" s="60">
        <v>95.222072930285606</v>
      </c>
      <c r="DE22" s="60">
        <v>95.151715218693425</v>
      </c>
      <c r="DF22" s="60">
        <v>95.290835187680912</v>
      </c>
      <c r="DG22" s="60">
        <v>95.920425520410674</v>
      </c>
      <c r="DH22" s="60">
        <v>97.115215049178545</v>
      </c>
      <c r="DI22" s="60">
        <v>96.489921821787661</v>
      </c>
      <c r="DJ22" s="60">
        <v>97.050853762426669</v>
      </c>
      <c r="DK22" s="60">
        <v>97.378587057835034</v>
      </c>
      <c r="DL22" s="60">
        <v>97.707204473790611</v>
      </c>
      <c r="DM22" s="60">
        <v>97.699169255205732</v>
      </c>
      <c r="DN22" s="60">
        <v>98.714630085445691</v>
      </c>
      <c r="DO22" s="60">
        <v>98.655518099306747</v>
      </c>
      <c r="DP22" s="60">
        <v>99.882368801432804</v>
      </c>
      <c r="DQ22" s="60">
        <v>100.34081108025948</v>
      </c>
      <c r="DR22" s="60">
        <v>99.610341851804463</v>
      </c>
      <c r="DS22" s="60">
        <v>98.489755604923673</v>
      </c>
      <c r="DT22" s="60">
        <v>98.230579044168493</v>
      </c>
      <c r="DU22" s="60">
        <v>98.283953951785165</v>
      </c>
      <c r="DV22" s="60">
        <v>97.388782450534706</v>
      </c>
      <c r="DW22" s="60">
        <v>96.928425020741813</v>
      </c>
      <c r="DX22" s="60">
        <v>97.186756967824564</v>
      </c>
      <c r="DY22" s="60">
        <v>97.49186944603062</v>
      </c>
      <c r="DZ22" s="60">
        <v>98.627121656929361</v>
      </c>
      <c r="EA22" s="60">
        <v>99.810921508537177</v>
      </c>
      <c r="EB22" s="60">
        <v>99.97402646176154</v>
      </c>
      <c r="EC22" s="60">
        <v>100.02873938334653</v>
      </c>
      <c r="ED22" s="60">
        <v>100</v>
      </c>
      <c r="EE22" s="60">
        <v>100.33405231728247</v>
      </c>
      <c r="EF22" s="60">
        <v>100.8271462107317</v>
      </c>
      <c r="EG22" s="60">
        <v>100.81767676786046</v>
      </c>
      <c r="EH22" s="60">
        <v>101.37926641173404</v>
      </c>
      <c r="EI22" s="60">
        <v>101.7235670533569</v>
      </c>
      <c r="EJ22" s="22">
        <v>101.67534102285288</v>
      </c>
      <c r="EK22" s="22">
        <v>102.16753411980945</v>
      </c>
      <c r="EL22" s="60">
        <v>102.24945722455155</v>
      </c>
      <c r="EM22" s="60">
        <v>102.39800156280987</v>
      </c>
      <c r="EN22" s="60">
        <v>103.13730617910856</v>
      </c>
      <c r="EO22" s="60">
        <v>103.48944915992388</v>
      </c>
      <c r="EP22" s="60">
        <v>103.87564689521696</v>
      </c>
      <c r="EQ22" s="60">
        <v>103.99559288607384</v>
      </c>
      <c r="ER22" s="60">
        <v>104.43540616258304</v>
      </c>
      <c r="ES22" s="60">
        <v>105.28459204301444</v>
      </c>
      <c r="ET22" s="60">
        <v>104.63502431849133</v>
      </c>
      <c r="EU22" s="60">
        <v>104.66149298319679</v>
      </c>
      <c r="EV22" s="60">
        <v>104.06526228533839</v>
      </c>
      <c r="EW22" s="60">
        <v>104.84325121607236</v>
      </c>
      <c r="EX22" s="60">
        <v>105.67674256837672</v>
      </c>
      <c r="EY22" s="60">
        <v>106.54800388560368</v>
      </c>
      <c r="EZ22" s="60">
        <v>107.04649083210255</v>
      </c>
      <c r="FA22" s="60">
        <v>107.09487113164431</v>
      </c>
      <c r="FB22" s="60">
        <v>107.35768928563365</v>
      </c>
      <c r="FC22" s="60">
        <v>106.62318316174834</v>
      </c>
      <c r="FD22" s="60">
        <v>106.15595572667067</v>
      </c>
      <c r="FE22" s="60">
        <v>106.66910111222128</v>
      </c>
      <c r="FF22" s="329">
        <v>106.42193025026484</v>
      </c>
      <c r="FG22" s="329">
        <v>107.12985271466994</v>
      </c>
      <c r="FH22" s="329">
        <v>107.61392441226178</v>
      </c>
      <c r="FI22" s="342">
        <v>107.45887612359545</v>
      </c>
      <c r="FJ22" s="329">
        <v>106.00407437238408</v>
      </c>
      <c r="FK22" s="329">
        <v>106.70482836897662</v>
      </c>
      <c r="FL22" s="329">
        <v>107.22971845318365</v>
      </c>
      <c r="FM22" s="329">
        <v>106.38545282566631</v>
      </c>
      <c r="FN22" s="329">
        <v>107.60173421920108</v>
      </c>
      <c r="FO22" s="329">
        <v>108.07717568999557</v>
      </c>
      <c r="FP22" s="329">
        <v>107.08205449395436</v>
      </c>
      <c r="FQ22" s="329">
        <v>105.86010327028291</v>
      </c>
      <c r="FR22" s="329">
        <v>106.71124128199872</v>
      </c>
      <c r="FS22" s="329">
        <v>104.82855607885449</v>
      </c>
      <c r="FT22" s="329">
        <v>105.82331197975864</v>
      </c>
      <c r="FU22" s="329">
        <v>106.22993993578766</v>
      </c>
      <c r="FV22" s="356">
        <v>106.89546935255706</v>
      </c>
      <c r="FW22" s="356">
        <v>107.88812812613654</v>
      </c>
      <c r="FX22" s="356">
        <v>108.38343435053812</v>
      </c>
      <c r="FY22" s="356">
        <v>107.96185544429329</v>
      </c>
      <c r="FZ22" s="356">
        <v>107.9786191678416</v>
      </c>
      <c r="GA22" s="356">
        <v>107.55620912004262</v>
      </c>
      <c r="GB22" s="356">
        <v>107.90063413216234</v>
      </c>
      <c r="GC22" s="356">
        <v>107.9422707294618</v>
      </c>
    </row>
    <row r="23" spans="1:191" s="62" customFormat="1" ht="12.75" customHeight="1" x14ac:dyDescent="0.2">
      <c r="A23" s="63"/>
      <c r="B23" s="59" t="s">
        <v>45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26">
        <v>107.0364275962651</v>
      </c>
      <c r="FG23" s="326">
        <v>107.76366964732527</v>
      </c>
      <c r="FH23" s="326">
        <v>108.28158174250515</v>
      </c>
      <c r="FI23" s="343">
        <v>108.10717451852672</v>
      </c>
      <c r="FJ23" s="326">
        <v>106.16147341563359</v>
      </c>
      <c r="FK23" s="326">
        <v>107.28641339999612</v>
      </c>
      <c r="FL23" s="326">
        <v>108.04291489132481</v>
      </c>
      <c r="FM23" s="326">
        <v>108.03945471774327</v>
      </c>
      <c r="FN23" s="326">
        <v>108.92484839211536</v>
      </c>
      <c r="FO23" s="326">
        <v>109.19907371599453</v>
      </c>
      <c r="FP23" s="326">
        <v>107.5653437958365</v>
      </c>
      <c r="FQ23" s="326">
        <v>107.41429692397537</v>
      </c>
      <c r="FR23" s="326">
        <v>109.09884407556144</v>
      </c>
      <c r="FS23" s="326">
        <v>108.36486842966072</v>
      </c>
      <c r="FT23" s="326">
        <v>109.60225647944841</v>
      </c>
      <c r="FU23" s="326">
        <v>109.83752083242686</v>
      </c>
      <c r="FV23" s="355">
        <v>109.76760044781906</v>
      </c>
      <c r="FW23" s="355">
        <v>110.88930936264543</v>
      </c>
      <c r="FX23" s="355">
        <v>111.40117733848498</v>
      </c>
      <c r="FY23" s="355">
        <v>111.05424766660691</v>
      </c>
      <c r="FZ23" s="355">
        <v>110.93076708843363</v>
      </c>
      <c r="GA23" s="355">
        <v>110.48748013358015</v>
      </c>
      <c r="GB23" s="355">
        <v>110.83742224436229</v>
      </c>
      <c r="GC23" s="355">
        <v>110.79689536383758</v>
      </c>
      <c r="GD23" s="57"/>
      <c r="GE23" s="57"/>
      <c r="GG23" s="57"/>
      <c r="GH23" s="57"/>
      <c r="GI23" s="57"/>
    </row>
    <row r="24" spans="1:191" s="62" customFormat="1" ht="12.75" customHeight="1" x14ac:dyDescent="0.2">
      <c r="A24" s="63"/>
      <c r="B24" s="59" t="s">
        <v>46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26">
        <v>113.98607115849752</v>
      </c>
      <c r="FG24" s="326">
        <v>113.98607115849752</v>
      </c>
      <c r="FH24" s="326">
        <v>113.79598009263782</v>
      </c>
      <c r="FI24" s="343">
        <v>113.79598009263782</v>
      </c>
      <c r="FJ24" s="326">
        <v>114.11518358463363</v>
      </c>
      <c r="FK24" s="326">
        <v>114.11518358463363</v>
      </c>
      <c r="FL24" s="326">
        <v>114.84339665281337</v>
      </c>
      <c r="FM24" s="326">
        <v>114.84339665281337</v>
      </c>
      <c r="FN24" s="326">
        <v>115.34799492975191</v>
      </c>
      <c r="FO24" s="326">
        <v>115.34799492975191</v>
      </c>
      <c r="FP24" s="326">
        <v>115.34799492975191</v>
      </c>
      <c r="FQ24" s="326">
        <v>116.65702453704843</v>
      </c>
      <c r="FR24" s="326">
        <v>118.71049161166626</v>
      </c>
      <c r="FS24" s="326">
        <v>125.3017185542229</v>
      </c>
      <c r="FT24" s="326">
        <v>125.6570740441642</v>
      </c>
      <c r="FU24" s="326">
        <v>132.82126864411921</v>
      </c>
      <c r="FV24" s="355">
        <v>129.36077011095657</v>
      </c>
      <c r="FW24" s="355">
        <v>132.62172420593765</v>
      </c>
      <c r="FX24" s="355">
        <v>135.95021380559803</v>
      </c>
      <c r="FY24" s="355">
        <v>136.37310368084465</v>
      </c>
      <c r="FZ24" s="355">
        <v>136.33036224713021</v>
      </c>
      <c r="GA24" s="355">
        <v>136.48440829643843</v>
      </c>
      <c r="GB24" s="355">
        <v>141.97605099667931</v>
      </c>
      <c r="GC24" s="355">
        <v>141.96287199623032</v>
      </c>
      <c r="GD24" s="57"/>
      <c r="GE24" s="57"/>
      <c r="GG24" s="57"/>
      <c r="GH24" s="57"/>
      <c r="GI24" s="57"/>
    </row>
    <row r="25" spans="1:191" s="62" customFormat="1" ht="12.75" customHeight="1" x14ac:dyDescent="0.2">
      <c r="A25" s="63"/>
      <c r="B25" s="59" t="s">
        <v>47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26">
        <v>106.67521467479085</v>
      </c>
      <c r="FG25" s="326">
        <v>107.43668798215529</v>
      </c>
      <c r="FH25" s="326">
        <v>107.98173223619219</v>
      </c>
      <c r="FI25" s="343">
        <v>107.79008196396373</v>
      </c>
      <c r="FJ25" s="326">
        <v>105.76216311963459</v>
      </c>
      <c r="FK25" s="326">
        <v>106.86308688689434</v>
      </c>
      <c r="FL25" s="326">
        <v>107.64332012929233</v>
      </c>
      <c r="FM25" s="326">
        <v>107.68701676022683</v>
      </c>
      <c r="FN25" s="326">
        <v>108.5737708232229</v>
      </c>
      <c r="FO25" s="326">
        <v>108.87611458127542</v>
      </c>
      <c r="FP25" s="326">
        <v>107.20357671877697</v>
      </c>
      <c r="FQ25" s="326">
        <v>106.95089553941519</v>
      </c>
      <c r="FR25" s="326">
        <v>108.6229565700383</v>
      </c>
      <c r="FS25" s="326">
        <v>107.63747998101903</v>
      </c>
      <c r="FT25" s="326">
        <v>108.90554017390249</v>
      </c>
      <c r="FU25" s="326">
        <v>108.92667543782207</v>
      </c>
      <c r="FV25" s="355">
        <v>108.98542516984811</v>
      </c>
      <c r="FW25" s="355">
        <v>110.01944250764905</v>
      </c>
      <c r="FX25" s="355">
        <v>110.43705453363265</v>
      </c>
      <c r="FY25" s="355">
        <v>110.05511510129561</v>
      </c>
      <c r="FZ25" s="355">
        <v>109.91887787816327</v>
      </c>
      <c r="GA25" s="355">
        <v>109.45105156587518</v>
      </c>
      <c r="GB25" s="355">
        <v>109.66500749013103</v>
      </c>
      <c r="GC25" s="355">
        <v>109.62453376402507</v>
      </c>
      <c r="GD25" s="57"/>
      <c r="GE25" s="57"/>
      <c r="GG25" s="57"/>
      <c r="GH25" s="57"/>
      <c r="GI25" s="57"/>
    </row>
    <row r="26" spans="1:191" s="62" customFormat="1" ht="12.75" customHeight="1" x14ac:dyDescent="0.2">
      <c r="A26" s="63"/>
      <c r="B26" s="59" t="s">
        <v>48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26">
        <v>111.94361306128977</v>
      </c>
      <c r="FG26" s="326">
        <v>112.12382642776632</v>
      </c>
      <c r="FH26" s="326">
        <v>113.44387961908883</v>
      </c>
      <c r="FI26" s="343">
        <v>113.83529551992544</v>
      </c>
      <c r="FJ26" s="326">
        <v>109.32837416617726</v>
      </c>
      <c r="FK26" s="326">
        <v>110.57147930021469</v>
      </c>
      <c r="FL26" s="326">
        <v>112.73439553439846</v>
      </c>
      <c r="FM26" s="326">
        <v>112.77952040815941</v>
      </c>
      <c r="FN26" s="326">
        <v>114.30311567060963</v>
      </c>
      <c r="FO26" s="326">
        <v>112.68696678815591</v>
      </c>
      <c r="FP26" s="326">
        <v>109.79645433789142</v>
      </c>
      <c r="FQ26" s="326">
        <v>110.27483271396559</v>
      </c>
      <c r="FR26" s="326">
        <v>112.76550603228529</v>
      </c>
      <c r="FS26" s="326">
        <v>113.0283479196046</v>
      </c>
      <c r="FT26" s="326">
        <v>112.23620646756409</v>
      </c>
      <c r="FU26" s="326">
        <v>112.00956825693591</v>
      </c>
      <c r="FV26" s="355">
        <v>112.30123660398601</v>
      </c>
      <c r="FW26" s="355">
        <v>113.46845697807962</v>
      </c>
      <c r="FX26" s="355">
        <v>113.77341511986933</v>
      </c>
      <c r="FY26" s="355">
        <v>113.82205061095071</v>
      </c>
      <c r="FZ26" s="355">
        <v>114.13616387498331</v>
      </c>
      <c r="GA26" s="355">
        <v>112.06826516268808</v>
      </c>
      <c r="GB26" s="355">
        <v>112.65827236037073</v>
      </c>
      <c r="GC26" s="355">
        <v>111.34422353330831</v>
      </c>
      <c r="GD26" s="57"/>
      <c r="GE26" s="57"/>
      <c r="GG26" s="57"/>
      <c r="GH26" s="57"/>
      <c r="GI26" s="57"/>
    </row>
    <row r="27" spans="1:191" s="62" customFormat="1" ht="12.75" customHeight="1" x14ac:dyDescent="0.2">
      <c r="A27" s="63"/>
      <c r="B27" s="59" t="s">
        <v>49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26">
        <v>101.48715811225773</v>
      </c>
      <c r="FG27" s="326">
        <v>102.95493086440285</v>
      </c>
      <c r="FH27" s="326">
        <v>103.21197854747075</v>
      </c>
      <c r="FI27" s="343">
        <v>102.43344271231015</v>
      </c>
      <c r="FJ27" s="326">
        <v>101.29742284784125</v>
      </c>
      <c r="FK27" s="326">
        <v>101.9597153943005</v>
      </c>
      <c r="FL27" s="326">
        <v>101.44721897754937</v>
      </c>
      <c r="FM27" s="326">
        <v>101.76762045538882</v>
      </c>
      <c r="FN27" s="326">
        <v>101.94392210055481</v>
      </c>
      <c r="FO27" s="326">
        <v>103.1172838322405</v>
      </c>
      <c r="FP27" s="326">
        <v>103.06736639837085</v>
      </c>
      <c r="FQ27" s="326">
        <v>101.49102315473752</v>
      </c>
      <c r="FR27" s="326">
        <v>103.52545939216527</v>
      </c>
      <c r="FS27" s="326">
        <v>100.26964086964152</v>
      </c>
      <c r="FT27" s="326">
        <v>99.007504017559114</v>
      </c>
      <c r="FU27" s="326">
        <v>99.853178246383266</v>
      </c>
      <c r="FV27" s="355">
        <v>100.59576999889907</v>
      </c>
      <c r="FW27" s="355">
        <v>99.249475794158471</v>
      </c>
      <c r="FX27" s="355">
        <v>99.248942887286347</v>
      </c>
      <c r="FY27" s="355">
        <v>98.071151801951459</v>
      </c>
      <c r="FZ27" s="355">
        <v>97.894513486792007</v>
      </c>
      <c r="GA27" s="355">
        <v>97.820618993722221</v>
      </c>
      <c r="GB27" s="355">
        <v>97.552976877000901</v>
      </c>
      <c r="GC27" s="355">
        <v>98.67314471668989</v>
      </c>
      <c r="GD27" s="57"/>
      <c r="GE27" s="57"/>
      <c r="GG27" s="57"/>
      <c r="GH27" s="57"/>
      <c r="GI27" s="57"/>
    </row>
    <row r="28" spans="1:191" s="62" customFormat="1" ht="12.75" customHeight="1" x14ac:dyDescent="0.2">
      <c r="A28" s="63"/>
      <c r="B28" s="59" t="s">
        <v>50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26">
        <v>107.54615165856329</v>
      </c>
      <c r="FG28" s="326">
        <v>108.0696125313097</v>
      </c>
      <c r="FH28" s="326">
        <v>108.23912564819874</v>
      </c>
      <c r="FI28" s="343">
        <v>108.15733624852075</v>
      </c>
      <c r="FJ28" s="326">
        <v>107.36168374553253</v>
      </c>
      <c r="FK28" s="326">
        <v>108.80261275797825</v>
      </c>
      <c r="FL28" s="326">
        <v>109.73843018865315</v>
      </c>
      <c r="FM28" s="326">
        <v>109.48759699087306</v>
      </c>
      <c r="FN28" s="326">
        <v>110.56794212040586</v>
      </c>
      <c r="FO28" s="326">
        <v>111.63232713819934</v>
      </c>
      <c r="FP28" s="326">
        <v>109.30987765546918</v>
      </c>
      <c r="FQ28" s="326">
        <v>109.81795690790767</v>
      </c>
      <c r="FR28" s="326">
        <v>110.38686612384106</v>
      </c>
      <c r="FS28" s="326">
        <v>110.71115697755093</v>
      </c>
      <c r="FT28" s="326">
        <v>116.47063274086015</v>
      </c>
      <c r="FU28" s="326">
        <v>115.83549801333132</v>
      </c>
      <c r="FV28" s="355">
        <v>114.96485636115781</v>
      </c>
      <c r="FW28" s="355">
        <v>117.07223586092385</v>
      </c>
      <c r="FX28" s="355">
        <v>118.01360878732918</v>
      </c>
      <c r="FY28" s="355">
        <v>117.9981720695305</v>
      </c>
      <c r="FZ28" s="355">
        <v>117.64872151754965</v>
      </c>
      <c r="GA28" s="355">
        <v>118.21093756224327</v>
      </c>
      <c r="GB28" s="355">
        <v>118.63360415715908</v>
      </c>
      <c r="GC28" s="355">
        <v>118.34594665323999</v>
      </c>
      <c r="GD28" s="57"/>
      <c r="GE28" s="57"/>
      <c r="GG28" s="57"/>
      <c r="GH28" s="57"/>
      <c r="GI28" s="57"/>
    </row>
    <row r="29" spans="1:191" s="62" customFormat="1" ht="12.75" customHeight="1" x14ac:dyDescent="0.2">
      <c r="A29" s="63"/>
      <c r="B29" s="59" t="s">
        <v>51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26">
        <v>113.56257709968256</v>
      </c>
      <c r="FG29" s="326">
        <v>113.97671890867454</v>
      </c>
      <c r="FH29" s="326">
        <v>114.72289091450357</v>
      </c>
      <c r="FI29" s="343">
        <v>114.10171926920384</v>
      </c>
      <c r="FJ29" s="326">
        <v>111.85949212478009</v>
      </c>
      <c r="FK29" s="326">
        <v>112.50972633165809</v>
      </c>
      <c r="FL29" s="326">
        <v>111.92308762840281</v>
      </c>
      <c r="FM29" s="326">
        <v>112.14178570027607</v>
      </c>
      <c r="FN29" s="326">
        <v>113.75892513627743</v>
      </c>
      <c r="FO29" s="326">
        <v>114.58846555847526</v>
      </c>
      <c r="FP29" s="326">
        <v>110.50042041105574</v>
      </c>
      <c r="FQ29" s="326">
        <v>110.94774393033873</v>
      </c>
      <c r="FR29" s="326">
        <v>111.02956312926528</v>
      </c>
      <c r="FS29" s="326">
        <v>111.41278996044446</v>
      </c>
      <c r="FT29" s="326">
        <v>107.63061767836101</v>
      </c>
      <c r="FU29" s="326">
        <v>106.37073119423286</v>
      </c>
      <c r="FV29" s="355">
        <v>105.29359828161962</v>
      </c>
      <c r="FW29" s="355">
        <v>106.04864981928932</v>
      </c>
      <c r="FX29" s="355">
        <v>106.67735055682157</v>
      </c>
      <c r="FY29" s="355">
        <v>107.45943656051577</v>
      </c>
      <c r="FZ29" s="355">
        <v>106.2490160164235</v>
      </c>
      <c r="GA29" s="355">
        <v>106.62008057647941</v>
      </c>
      <c r="GB29" s="355">
        <v>107.58042678629073</v>
      </c>
      <c r="GC29" s="355">
        <v>107.15605642422065</v>
      </c>
      <c r="GD29" s="57"/>
      <c r="GE29" s="57"/>
      <c r="GG29" s="57"/>
      <c r="GH29" s="57"/>
      <c r="GI29" s="57"/>
    </row>
    <row r="30" spans="1:191" s="62" customFormat="1" ht="12.75" customHeight="1" x14ac:dyDescent="0.2">
      <c r="A30" s="63"/>
      <c r="B30" s="59" t="s">
        <v>52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26">
        <v>105.16474389193561</v>
      </c>
      <c r="FG30" s="326">
        <v>105.91156403870835</v>
      </c>
      <c r="FH30" s="326">
        <v>105.69585051107589</v>
      </c>
      <c r="FI30" s="343">
        <v>105.9901872434564</v>
      </c>
      <c r="FJ30" s="326">
        <v>105.95656418704884</v>
      </c>
      <c r="FK30" s="326">
        <v>108.31974480500172</v>
      </c>
      <c r="FL30" s="326">
        <v>110.90066046197511</v>
      </c>
      <c r="FM30" s="326">
        <v>110.33639933604901</v>
      </c>
      <c r="FN30" s="326">
        <v>111.3218225813023</v>
      </c>
      <c r="FO30" s="326">
        <v>112.82926088560498</v>
      </c>
      <c r="FP30" s="326">
        <v>111.15237921556241</v>
      </c>
      <c r="FQ30" s="326">
        <v>111.65712852853423</v>
      </c>
      <c r="FR30" s="326">
        <v>112.63165714151675</v>
      </c>
      <c r="FS30" s="326">
        <v>112.78423834108412</v>
      </c>
      <c r="FT30" s="326">
        <v>126.7797180591138</v>
      </c>
      <c r="FU30" s="326">
        <v>126.27614139771245</v>
      </c>
      <c r="FV30" s="355">
        <v>125.05825936299917</v>
      </c>
      <c r="FW30" s="355">
        <v>128.95901765945368</v>
      </c>
      <c r="FX30" s="355">
        <v>130.08947991529607</v>
      </c>
      <c r="FY30" s="355">
        <v>129.48985877893949</v>
      </c>
      <c r="FZ30" s="355">
        <v>128.85309155011413</v>
      </c>
      <c r="GA30" s="355">
        <v>129.66239885771225</v>
      </c>
      <c r="GB30" s="355">
        <v>129.75274898224754</v>
      </c>
      <c r="GC30" s="355">
        <v>129.37522868036461</v>
      </c>
      <c r="GD30" s="57"/>
      <c r="GE30" s="57"/>
      <c r="GG30" s="57"/>
      <c r="GH30" s="57"/>
      <c r="GI30" s="57"/>
    </row>
    <row r="31" spans="1:191" s="62" customFormat="1" ht="12.75" customHeight="1" x14ac:dyDescent="0.2">
      <c r="A31" s="63"/>
      <c r="B31" s="59" t="s">
        <v>53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26">
        <v>100.27955738436516</v>
      </c>
      <c r="FG31" s="326">
        <v>100.28940719121672</v>
      </c>
      <c r="FH31" s="326">
        <v>100.32521454814352</v>
      </c>
      <c r="FI31" s="343">
        <v>100.31183713452342</v>
      </c>
      <c r="FJ31" s="326">
        <v>100.58414136726952</v>
      </c>
      <c r="FK31" s="326">
        <v>100.79570247317112</v>
      </c>
      <c r="FL31" s="326">
        <v>99.832871236630467</v>
      </c>
      <c r="FM31" s="326">
        <v>99.472332163340397</v>
      </c>
      <c r="FN31" s="326">
        <v>99.482903617216124</v>
      </c>
      <c r="FO31" s="326">
        <v>99.575779129635777</v>
      </c>
      <c r="FP31" s="326">
        <v>99.576842270109651</v>
      </c>
      <c r="FQ31" s="326">
        <v>100.25645661136414</v>
      </c>
      <c r="FR31" s="326">
        <v>100.65067567184157</v>
      </c>
      <c r="FS31" s="326">
        <v>101.43575514660935</v>
      </c>
      <c r="FT31" s="326">
        <v>102.73247377999787</v>
      </c>
      <c r="FU31" s="326">
        <v>103.26681829376851</v>
      </c>
      <c r="FV31" s="355">
        <v>104.18350948171941</v>
      </c>
      <c r="FW31" s="355">
        <v>104.62202241376602</v>
      </c>
      <c r="FX31" s="355">
        <v>105.70598020639544</v>
      </c>
      <c r="FY31" s="355">
        <v>105.70730834313694</v>
      </c>
      <c r="FZ31" s="355">
        <v>108.56623520825839</v>
      </c>
      <c r="GA31" s="355">
        <v>108.81446285715714</v>
      </c>
      <c r="GB31" s="355">
        <v>108.81685014094438</v>
      </c>
      <c r="GC31" s="355">
        <v>108.95559110807261</v>
      </c>
      <c r="GD31" s="57"/>
      <c r="GE31" s="57"/>
      <c r="GG31" s="57"/>
      <c r="GH31" s="57"/>
      <c r="GI31" s="57"/>
    </row>
    <row r="32" spans="1:191" s="62" customFormat="1" ht="12.75" customHeight="1" x14ac:dyDescent="0.2">
      <c r="A32" s="63"/>
      <c r="B32" s="59" t="s">
        <v>54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26">
        <v>112.09631470195744</v>
      </c>
      <c r="FG32" s="326">
        <v>112.45228327731593</v>
      </c>
      <c r="FH32" s="326">
        <v>112.8823834776011</v>
      </c>
      <c r="FI32" s="343">
        <v>113.17096215357111</v>
      </c>
      <c r="FJ32" s="326">
        <v>111.36670387341405</v>
      </c>
      <c r="FK32" s="326">
        <v>115.10587624642368</v>
      </c>
      <c r="FL32" s="326">
        <v>114.90442045845414</v>
      </c>
      <c r="FM32" s="326">
        <v>112.943945669486</v>
      </c>
      <c r="FN32" s="326">
        <v>114.32706594293137</v>
      </c>
      <c r="FO32" s="326">
        <v>113.8080811514786</v>
      </c>
      <c r="FP32" s="326">
        <v>111.43161631863839</v>
      </c>
      <c r="FQ32" s="326">
        <v>113.4026837856173</v>
      </c>
      <c r="FR32" s="326">
        <v>114.96277223952357</v>
      </c>
      <c r="FS32" s="326">
        <v>114.20308200186125</v>
      </c>
      <c r="FT32" s="326">
        <v>115.42501523163253</v>
      </c>
      <c r="FU32" s="326">
        <v>114.65959648137758</v>
      </c>
      <c r="FV32" s="355">
        <v>114.08811213217197</v>
      </c>
      <c r="FW32" s="355">
        <v>116.60763822798893</v>
      </c>
      <c r="FX32" s="355">
        <v>117.00631133558072</v>
      </c>
      <c r="FY32" s="355">
        <v>117.00824063080961</v>
      </c>
      <c r="FZ32" s="355">
        <v>117.28729715114019</v>
      </c>
      <c r="GA32" s="355">
        <v>116.99270683981661</v>
      </c>
      <c r="GB32" s="355">
        <v>115.707464817237</v>
      </c>
      <c r="GC32" s="355">
        <v>115.51640513913692</v>
      </c>
      <c r="GD32" s="57"/>
      <c r="GE32" s="57"/>
      <c r="GG32" s="57"/>
      <c r="GH32" s="57"/>
      <c r="GI32" s="57"/>
    </row>
    <row r="33" spans="1:191" s="62" customFormat="1" ht="12.75" customHeight="1" x14ac:dyDescent="0.2">
      <c r="A33" s="63"/>
      <c r="B33" s="59" t="s">
        <v>55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26">
        <v>107.11574325030594</v>
      </c>
      <c r="FG33" s="326">
        <v>107.11574325030594</v>
      </c>
      <c r="FH33" s="326">
        <v>105.74743274110409</v>
      </c>
      <c r="FI33" s="343">
        <v>105.74743274110409</v>
      </c>
      <c r="FJ33" s="326">
        <v>106.41992021530817</v>
      </c>
      <c r="FK33" s="326">
        <v>106.24832504538593</v>
      </c>
      <c r="FL33" s="326">
        <v>108.08686955072186</v>
      </c>
      <c r="FM33" s="326">
        <v>108.08686955072186</v>
      </c>
      <c r="FN33" s="326">
        <v>108.14878060216174</v>
      </c>
      <c r="FO33" s="326">
        <v>109.75779140278715</v>
      </c>
      <c r="FP33" s="326">
        <v>109.75779140278715</v>
      </c>
      <c r="FQ33" s="326">
        <v>110.07882963416296</v>
      </c>
      <c r="FR33" s="326">
        <v>119.69808349069322</v>
      </c>
      <c r="FS33" s="326">
        <v>119.69808349069322</v>
      </c>
      <c r="FT33" s="326">
        <v>121.01495169492522</v>
      </c>
      <c r="FU33" s="326">
        <v>121.43655776845739</v>
      </c>
      <c r="FV33" s="355">
        <v>121.43655776845739</v>
      </c>
      <c r="FW33" s="355">
        <v>121.43655776845739</v>
      </c>
      <c r="FX33" s="355">
        <v>121.43655776845739</v>
      </c>
      <c r="FY33" s="355">
        <v>121.41140663887023</v>
      </c>
      <c r="FZ33" s="355">
        <v>122.280128199646</v>
      </c>
      <c r="GA33" s="355">
        <v>123.89574341261616</v>
      </c>
      <c r="GB33" s="355">
        <v>125.19031028493751</v>
      </c>
      <c r="GC33" s="355">
        <v>125.19031028493751</v>
      </c>
      <c r="GD33" s="57"/>
      <c r="GE33" s="57"/>
      <c r="GG33" s="57"/>
      <c r="GH33" s="57"/>
      <c r="GI33" s="57"/>
    </row>
    <row r="34" spans="1:191" s="62" customFormat="1" ht="12.75" customHeight="1" x14ac:dyDescent="0.2">
      <c r="A34" s="63"/>
      <c r="B34" s="59" t="s">
        <v>56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26">
        <v>105.1790791707884</v>
      </c>
      <c r="FG34" s="326">
        <v>105.8479268217942</v>
      </c>
      <c r="FH34" s="326">
        <v>106.26355465230367</v>
      </c>
      <c r="FI34" s="343">
        <v>106.147660761629</v>
      </c>
      <c r="FJ34" s="326">
        <v>105.68572707262025</v>
      </c>
      <c r="FK34" s="326">
        <v>105.52854406390234</v>
      </c>
      <c r="FL34" s="326">
        <v>105.58498869552305</v>
      </c>
      <c r="FM34" s="326">
        <v>103.04015271915792</v>
      </c>
      <c r="FN34" s="326">
        <v>104.92567078494777</v>
      </c>
      <c r="FO34" s="326">
        <v>105.80808180089903</v>
      </c>
      <c r="FP34" s="326">
        <v>106.10457813143913</v>
      </c>
      <c r="FQ34" s="326">
        <v>102.71667023061251</v>
      </c>
      <c r="FR34" s="326">
        <v>101.8821973021424</v>
      </c>
      <c r="FS34" s="326">
        <v>97.67619057040649</v>
      </c>
      <c r="FT34" s="326">
        <v>98.180211026937414</v>
      </c>
      <c r="FU34" s="326">
        <v>98.933430291164314</v>
      </c>
      <c r="FV34" s="355">
        <v>101.08644307216933</v>
      </c>
      <c r="FW34" s="355">
        <v>101.80073756334262</v>
      </c>
      <c r="FX34" s="355">
        <v>102.26342208425774</v>
      </c>
      <c r="FY34" s="355">
        <v>101.69025194885927</v>
      </c>
      <c r="FZ34" s="355">
        <v>101.99101155028839</v>
      </c>
      <c r="GA34" s="355">
        <v>101.61032188487862</v>
      </c>
      <c r="GB34" s="355">
        <v>101.942866209587</v>
      </c>
      <c r="GC34" s="355">
        <v>102.15059161489251</v>
      </c>
      <c r="GD34" s="57"/>
      <c r="GE34" s="57"/>
      <c r="GG34" s="57"/>
      <c r="GH34" s="57"/>
      <c r="GI34" s="57"/>
    </row>
    <row r="35" spans="1:191" s="62" customFormat="1" ht="12.75" customHeight="1" x14ac:dyDescent="0.2">
      <c r="A35" s="63"/>
      <c r="B35" s="59" t="s">
        <v>57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26">
        <v>103.1173043324639</v>
      </c>
      <c r="FG35" s="326">
        <v>104.28669099263243</v>
      </c>
      <c r="FH35" s="326">
        <v>104.95776369851447</v>
      </c>
      <c r="FI35" s="343">
        <v>104.81951430284873</v>
      </c>
      <c r="FJ35" s="326">
        <v>104.38145664490425</v>
      </c>
      <c r="FK35" s="326">
        <v>103.79797188493768</v>
      </c>
      <c r="FL35" s="326">
        <v>103.71635087321552</v>
      </c>
      <c r="FM35" s="326">
        <v>100.6196273608947</v>
      </c>
      <c r="FN35" s="326">
        <v>103.46396821736492</v>
      </c>
      <c r="FO35" s="326">
        <v>103.73673075476553</v>
      </c>
      <c r="FP35" s="326">
        <v>103.91512015773856</v>
      </c>
      <c r="FQ35" s="326">
        <v>100.56480949964951</v>
      </c>
      <c r="FR35" s="326">
        <v>99.435903550457454</v>
      </c>
      <c r="FS35" s="326">
        <v>94.45484507621245</v>
      </c>
      <c r="FT35" s="326">
        <v>94.953454814618453</v>
      </c>
      <c r="FU35" s="326">
        <v>95.884889247178791</v>
      </c>
      <c r="FV35" s="355">
        <v>98.03329497432847</v>
      </c>
      <c r="FW35" s="355">
        <v>98.193278489580933</v>
      </c>
      <c r="FX35" s="355">
        <v>98.847885775657232</v>
      </c>
      <c r="FY35" s="355">
        <v>98.45585534841787</v>
      </c>
      <c r="FZ35" s="355">
        <v>98.729455460621708</v>
      </c>
      <c r="GA35" s="355">
        <v>97.596627249091412</v>
      </c>
      <c r="GB35" s="355">
        <v>97.636469275287851</v>
      </c>
      <c r="GC35" s="355">
        <v>97.591244069955209</v>
      </c>
      <c r="GD35" s="57"/>
      <c r="GE35" s="57"/>
      <c r="GG35" s="57"/>
      <c r="GH35" s="57"/>
      <c r="GI35" s="57"/>
    </row>
    <row r="36" spans="1:191" s="62" customFormat="1" ht="12.75" customHeight="1" x14ac:dyDescent="0.2">
      <c r="A36" s="63"/>
      <c r="B36" s="59" t="s">
        <v>58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26">
        <v>113.16614407361212</v>
      </c>
      <c r="FG36" s="326">
        <v>111.83547646919712</v>
      </c>
      <c r="FH36" s="326">
        <v>111.23586842808919</v>
      </c>
      <c r="FI36" s="343">
        <v>111.20326205011293</v>
      </c>
      <c r="FJ36" s="326">
        <v>110.61140980360176</v>
      </c>
      <c r="FK36" s="326">
        <v>112.12541412597551</v>
      </c>
      <c r="FL36" s="326">
        <v>112.75122259153395</v>
      </c>
      <c r="FM36" s="326">
        <v>112.35929294917881</v>
      </c>
      <c r="FN36" s="326">
        <v>110.69689764556186</v>
      </c>
      <c r="FO36" s="326">
        <v>113.67610319801329</v>
      </c>
      <c r="FP36" s="326">
        <v>114.47618032307017</v>
      </c>
      <c r="FQ36" s="326">
        <v>110.53182033125302</v>
      </c>
      <c r="FR36" s="326">
        <v>110.64679778567518</v>
      </c>
      <c r="FS36" s="326">
        <v>108.96727340871861</v>
      </c>
      <c r="FT36" s="326">
        <v>109.42575706911148</v>
      </c>
      <c r="FU36" s="326">
        <v>109.50308190210168</v>
      </c>
      <c r="FV36" s="355">
        <v>111.82551681683688</v>
      </c>
      <c r="FW36" s="355">
        <v>114.70410368412496</v>
      </c>
      <c r="FX36" s="355">
        <v>114.42730059059333</v>
      </c>
      <c r="FY36" s="355">
        <v>113.07350863537491</v>
      </c>
      <c r="FZ36" s="355">
        <v>113.67032799216955</v>
      </c>
      <c r="GA36" s="355">
        <v>116.33789371532701</v>
      </c>
      <c r="GB36" s="355">
        <v>117.89031838834595</v>
      </c>
      <c r="GC36" s="355">
        <v>119.14668169041047</v>
      </c>
      <c r="GD36" s="57"/>
      <c r="GE36" s="57"/>
      <c r="GG36" s="57"/>
      <c r="GH36" s="57"/>
      <c r="GI36" s="57"/>
    </row>
    <row r="37" spans="1:191" s="62" customFormat="1" ht="12.75" customHeight="1" x14ac:dyDescent="0.2">
      <c r="A37" s="63"/>
      <c r="B37" s="59" t="s">
        <v>59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26">
        <v>111.49643156581143</v>
      </c>
      <c r="FG37" s="326">
        <v>111.49643156581143</v>
      </c>
      <c r="FH37" s="326">
        <v>111.49643156581143</v>
      </c>
      <c r="FI37" s="343">
        <v>111.49643156581143</v>
      </c>
      <c r="FJ37" s="326">
        <v>111.49643156581143</v>
      </c>
      <c r="FK37" s="326">
        <v>112.36313292240422</v>
      </c>
      <c r="FL37" s="326">
        <v>112.3491502790317</v>
      </c>
      <c r="FM37" s="326">
        <v>111.2814118315455</v>
      </c>
      <c r="FN37" s="326">
        <v>107.84926643057069</v>
      </c>
      <c r="FO37" s="326">
        <v>114.38718127377015</v>
      </c>
      <c r="FP37" s="326">
        <v>114.38718127377015</v>
      </c>
      <c r="FQ37" s="326">
        <v>116.75751946911909</v>
      </c>
      <c r="FR37" s="326">
        <v>119.55811091395179</v>
      </c>
      <c r="FS37" s="326">
        <v>124.53208177619658</v>
      </c>
      <c r="FT37" s="326">
        <v>126.00341923906244</v>
      </c>
      <c r="FU37" s="326">
        <v>126.00341923906244</v>
      </c>
      <c r="FV37" s="355">
        <v>126.00341923906244</v>
      </c>
      <c r="FW37" s="355">
        <v>128.1736715415536</v>
      </c>
      <c r="FX37" s="355">
        <v>127.99113919550956</v>
      </c>
      <c r="FY37" s="355">
        <v>127.99113919550956</v>
      </c>
      <c r="FZ37" s="355">
        <v>125.6464964370264</v>
      </c>
      <c r="GA37" s="355">
        <v>125.6464964370264</v>
      </c>
      <c r="GB37" s="355">
        <v>125.6464964370264</v>
      </c>
      <c r="GC37" s="355">
        <v>125.6464964370264</v>
      </c>
      <c r="GD37" s="57"/>
      <c r="GE37" s="57"/>
      <c r="GG37" s="57"/>
      <c r="GH37" s="57"/>
      <c r="GI37" s="57"/>
    </row>
    <row r="38" spans="1:191" s="57" customFormat="1" ht="24" customHeight="1" x14ac:dyDescent="0.2">
      <c r="A38" s="53" t="s">
        <v>60</v>
      </c>
      <c r="B38" s="67" t="s">
        <v>61</v>
      </c>
      <c r="C38" s="60">
        <v>54.713520012219334</v>
      </c>
      <c r="D38" s="60">
        <v>55.695750199814917</v>
      </c>
      <c r="E38" s="60">
        <v>56.458101826994508</v>
      </c>
      <c r="F38" s="60">
        <v>57.138096720486885</v>
      </c>
      <c r="G38" s="60">
        <v>59.334393283762928</v>
      </c>
      <c r="H38" s="60">
        <v>58.932093027107101</v>
      </c>
      <c r="I38" s="60">
        <v>60.108039977401909</v>
      </c>
      <c r="J38" s="60">
        <v>60.865425802548849</v>
      </c>
      <c r="K38" s="60">
        <v>62.404564941658798</v>
      </c>
      <c r="L38" s="60">
        <v>62.460515125076761</v>
      </c>
      <c r="M38" s="60">
        <v>62.493384079349056</v>
      </c>
      <c r="N38" s="60">
        <v>62.766624542320983</v>
      </c>
      <c r="O38" s="60">
        <v>63.031978771078904</v>
      </c>
      <c r="P38" s="60">
        <v>63.061099339544434</v>
      </c>
      <c r="Q38" s="60">
        <v>63.108265287497019</v>
      </c>
      <c r="R38" s="60">
        <v>63.091575223747327</v>
      </c>
      <c r="S38" s="60">
        <v>63.112755122490221</v>
      </c>
      <c r="T38" s="60">
        <v>63.190180484300775</v>
      </c>
      <c r="U38" s="60">
        <v>63.688231696988623</v>
      </c>
      <c r="V38" s="60">
        <v>63.740360229127923</v>
      </c>
      <c r="W38" s="60">
        <v>63.957995401732198</v>
      </c>
      <c r="X38" s="60">
        <v>63.944817236005626</v>
      </c>
      <c r="Y38" s="60">
        <v>63.952946317916833</v>
      </c>
      <c r="Z38" s="60">
        <v>63.958515399337067</v>
      </c>
      <c r="AA38" s="60">
        <v>66.733337261745504</v>
      </c>
      <c r="AB38" s="60">
        <v>66.835527998397097</v>
      </c>
      <c r="AC38" s="60">
        <v>67.123550158061477</v>
      </c>
      <c r="AD38" s="60">
        <v>67.129579617586558</v>
      </c>
      <c r="AE38" s="60">
        <v>67.185025784044726</v>
      </c>
      <c r="AF38" s="60">
        <v>67.215490816747263</v>
      </c>
      <c r="AG38" s="60">
        <v>68.136469815638819</v>
      </c>
      <c r="AH38" s="60">
        <v>68.23009644072998</v>
      </c>
      <c r="AI38" s="60">
        <v>67.89888592562292</v>
      </c>
      <c r="AJ38" s="60">
        <v>67.873569245259446</v>
      </c>
      <c r="AK38" s="60">
        <v>67.973248687496493</v>
      </c>
      <c r="AL38" s="60">
        <v>68.047555983158503</v>
      </c>
      <c r="AM38" s="60">
        <v>68.26370711801772</v>
      </c>
      <c r="AN38" s="60">
        <v>67.852007087167195</v>
      </c>
      <c r="AO38" s="60">
        <v>67.91176639093645</v>
      </c>
      <c r="AP38" s="60">
        <v>67.855335934669441</v>
      </c>
      <c r="AQ38" s="60">
        <v>67.863501992546858</v>
      </c>
      <c r="AR38" s="60">
        <v>67.905391829844589</v>
      </c>
      <c r="AS38" s="60">
        <v>69.535763244316897</v>
      </c>
      <c r="AT38" s="60">
        <v>69.610463906407247</v>
      </c>
      <c r="AU38" s="60">
        <v>69.631301259396977</v>
      </c>
      <c r="AV38" s="60">
        <v>69.644658242642024</v>
      </c>
      <c r="AW38" s="60">
        <v>69.626913684650347</v>
      </c>
      <c r="AX38" s="60">
        <v>69.708163561011617</v>
      </c>
      <c r="AY38" s="60">
        <v>69.768735669581204</v>
      </c>
      <c r="AZ38" s="60">
        <v>68.172879063483691</v>
      </c>
      <c r="BA38" s="60">
        <v>68.170632642431499</v>
      </c>
      <c r="BB38" s="60">
        <v>68.155690296514535</v>
      </c>
      <c r="BC38" s="60">
        <v>68.198541854874648</v>
      </c>
      <c r="BD38" s="60">
        <v>69.939342610770751</v>
      </c>
      <c r="BE38" s="60">
        <v>71.278378520470042</v>
      </c>
      <c r="BF38" s="60">
        <v>71.611914004882053</v>
      </c>
      <c r="BG38" s="60">
        <v>71.709631368613884</v>
      </c>
      <c r="BH38" s="60">
        <v>71.735670090182154</v>
      </c>
      <c r="BI38" s="60">
        <v>71.765351796665072</v>
      </c>
      <c r="BJ38" s="60">
        <v>71.841385413207874</v>
      </c>
      <c r="BK38" s="60">
        <v>72.093575258463346</v>
      </c>
      <c r="BL38" s="60">
        <v>72.124903427583547</v>
      </c>
      <c r="BM38" s="60">
        <v>72.121587793757428</v>
      </c>
      <c r="BN38" s="60">
        <v>72.120010955592917</v>
      </c>
      <c r="BO38" s="60">
        <v>72.147110286620119</v>
      </c>
      <c r="BP38" s="60">
        <v>72.13053759414575</v>
      </c>
      <c r="BQ38" s="60">
        <v>73.27199299895743</v>
      </c>
      <c r="BR38" s="60">
        <v>73.724624380155717</v>
      </c>
      <c r="BS38" s="60">
        <v>73.77767226934094</v>
      </c>
      <c r="BT38" s="60">
        <v>73.815934924424567</v>
      </c>
      <c r="BU38" s="60">
        <v>66.264499895571163</v>
      </c>
      <c r="BV38" s="60">
        <v>66.28384477033218</v>
      </c>
      <c r="BW38" s="60">
        <v>66.424549021301473</v>
      </c>
      <c r="BX38" s="60">
        <v>66.433123493757364</v>
      </c>
      <c r="BY38" s="60">
        <v>66.526311179710731</v>
      </c>
      <c r="BZ38" s="60">
        <v>66.606956996367444</v>
      </c>
      <c r="CA38" s="60">
        <v>66.784867992549835</v>
      </c>
      <c r="CB38" s="60">
        <v>66.815295004059053</v>
      </c>
      <c r="CC38" s="60">
        <v>69.727663214059007</v>
      </c>
      <c r="CD38" s="60">
        <v>69.969418458692687</v>
      </c>
      <c r="CE38" s="60">
        <v>70.143773540260128</v>
      </c>
      <c r="CF38" s="60">
        <v>70.200459625182262</v>
      </c>
      <c r="CG38" s="60">
        <v>70.26766636680108</v>
      </c>
      <c r="CH38" s="60">
        <v>70.273830576630303</v>
      </c>
      <c r="CI38" s="60">
        <v>73.349591695387488</v>
      </c>
      <c r="CJ38" s="60">
        <v>73.078079919917371</v>
      </c>
      <c r="CK38" s="60">
        <v>73.057254531229262</v>
      </c>
      <c r="CL38" s="60">
        <v>73.030592166889591</v>
      </c>
      <c r="CM38" s="60">
        <v>73.088681117073605</v>
      </c>
      <c r="CN38" s="60">
        <v>80.632783489222902</v>
      </c>
      <c r="CO38" s="60">
        <v>82.414169950161408</v>
      </c>
      <c r="CP38" s="60">
        <v>82.412081493441733</v>
      </c>
      <c r="CQ38" s="60">
        <v>82.56943778602907</v>
      </c>
      <c r="CR38" s="60">
        <v>82.586998348779076</v>
      </c>
      <c r="CS38" s="60">
        <v>82.605878417811326</v>
      </c>
      <c r="CT38" s="60">
        <v>82.606544655440942</v>
      </c>
      <c r="CU38" s="60">
        <v>84.03212729244494</v>
      </c>
      <c r="CV38" s="60">
        <v>84.09494303587023</v>
      </c>
      <c r="CW38" s="60">
        <v>84.080233570927462</v>
      </c>
      <c r="CX38" s="60">
        <v>83.954744406588958</v>
      </c>
      <c r="CY38" s="60">
        <v>84.183810125262696</v>
      </c>
      <c r="CZ38" s="60">
        <v>84.212290734521389</v>
      </c>
      <c r="DA38" s="60">
        <v>86.381938069323681</v>
      </c>
      <c r="DB38" s="60">
        <v>86.395752739388797</v>
      </c>
      <c r="DC38" s="60">
        <v>86.415533659301715</v>
      </c>
      <c r="DD38" s="60">
        <v>86.421616759850338</v>
      </c>
      <c r="DE38" s="60">
        <v>86.403452086132035</v>
      </c>
      <c r="DF38" s="60">
        <v>86.429821797168074</v>
      </c>
      <c r="DG38" s="60">
        <v>90.706861729114436</v>
      </c>
      <c r="DH38" s="60">
        <v>90.71351616272176</v>
      </c>
      <c r="DI38" s="60">
        <v>90.749098467710837</v>
      </c>
      <c r="DJ38" s="60">
        <v>90.791115645934966</v>
      </c>
      <c r="DK38" s="60">
        <v>90.935114903147834</v>
      </c>
      <c r="DL38" s="60">
        <v>90.917896702654289</v>
      </c>
      <c r="DM38" s="60">
        <v>92.432062956337816</v>
      </c>
      <c r="DN38" s="60">
        <v>92.501362123821224</v>
      </c>
      <c r="DO38" s="60">
        <v>92.952639603312036</v>
      </c>
      <c r="DP38" s="60">
        <v>93.100225836998774</v>
      </c>
      <c r="DQ38" s="60">
        <v>93.159934899661025</v>
      </c>
      <c r="DR38" s="60">
        <v>93.158218750792841</v>
      </c>
      <c r="DS38" s="60">
        <v>95.472803338899809</v>
      </c>
      <c r="DT38" s="60">
        <v>95.100621613091462</v>
      </c>
      <c r="DU38" s="60">
        <v>95.062903713761585</v>
      </c>
      <c r="DV38" s="60">
        <v>95.027322271715718</v>
      </c>
      <c r="DW38" s="60">
        <v>94.979024092277683</v>
      </c>
      <c r="DX38" s="60">
        <v>95.036148500782829</v>
      </c>
      <c r="DY38" s="60">
        <v>97.908592220592112</v>
      </c>
      <c r="DZ38" s="60">
        <v>98.492903114089088</v>
      </c>
      <c r="EA38" s="60">
        <v>99.843647970770377</v>
      </c>
      <c r="EB38" s="60">
        <v>99.82496123425841</v>
      </c>
      <c r="EC38" s="60">
        <v>99.87807705200396</v>
      </c>
      <c r="ED38" s="60">
        <v>100</v>
      </c>
      <c r="EE38" s="60">
        <v>101.48883740116983</v>
      </c>
      <c r="EF38" s="60">
        <v>101.57552328168445</v>
      </c>
      <c r="EG38" s="60">
        <v>101.57314069785204</v>
      </c>
      <c r="EH38" s="60">
        <v>101.57534688298887</v>
      </c>
      <c r="EI38" s="60">
        <v>101.50619091450972</v>
      </c>
      <c r="EJ38" s="22">
        <v>101.73041591120487</v>
      </c>
      <c r="EK38" s="22">
        <v>102.59285950088793</v>
      </c>
      <c r="EL38" s="60">
        <v>102.69066339787371</v>
      </c>
      <c r="EM38" s="60">
        <v>103.05936030821053</v>
      </c>
      <c r="EN38" s="60">
        <v>103.07776843832161</v>
      </c>
      <c r="EO38" s="60">
        <v>102.9422478478476</v>
      </c>
      <c r="EP38" s="60">
        <v>102.92646826128583</v>
      </c>
      <c r="EQ38" s="60">
        <v>103.96678980231178</v>
      </c>
      <c r="ER38" s="60">
        <v>104.88319265599465</v>
      </c>
      <c r="ES38" s="60">
        <v>104.90476079947557</v>
      </c>
      <c r="ET38" s="60">
        <v>105.1063681037939</v>
      </c>
      <c r="EU38" s="60">
        <v>105.11405637114368</v>
      </c>
      <c r="EV38" s="60">
        <v>105.1622904916433</v>
      </c>
      <c r="EW38" s="60">
        <v>105.91360225676729</v>
      </c>
      <c r="EX38" s="60">
        <v>106.03568288210242</v>
      </c>
      <c r="EY38" s="60">
        <v>106.13575725806142</v>
      </c>
      <c r="EZ38" s="60">
        <v>106.15140384364121</v>
      </c>
      <c r="FA38" s="60">
        <v>106.54679944050605</v>
      </c>
      <c r="FB38" s="60">
        <v>106.58213197184304</v>
      </c>
      <c r="FC38" s="60">
        <v>107.71569579170981</v>
      </c>
      <c r="FD38" s="60">
        <v>107.90102570530833</v>
      </c>
      <c r="FE38" s="60">
        <v>107.91737343938473</v>
      </c>
      <c r="FF38" s="329">
        <v>107.81212503226516</v>
      </c>
      <c r="FG38" s="329">
        <v>107.70350834281521</v>
      </c>
      <c r="FH38" s="329">
        <v>107.82060342270685</v>
      </c>
      <c r="FI38" s="342">
        <v>108.12425923455483</v>
      </c>
      <c r="FJ38" s="329">
        <v>108.55243125545216</v>
      </c>
      <c r="FK38" s="329">
        <v>108.57656611614998</v>
      </c>
      <c r="FL38" s="329">
        <v>109.08528477713895</v>
      </c>
      <c r="FM38" s="329">
        <v>109.12164706967164</v>
      </c>
      <c r="FN38" s="329">
        <v>109.42268168027931</v>
      </c>
      <c r="FO38" s="329">
        <v>115.86737006434436</v>
      </c>
      <c r="FP38" s="329">
        <v>115.90740477793406</v>
      </c>
      <c r="FQ38" s="329">
        <v>115.96186233577585</v>
      </c>
      <c r="FR38" s="329">
        <v>115.94463205418856</v>
      </c>
      <c r="FS38" s="329">
        <v>115.91773864345214</v>
      </c>
      <c r="FT38" s="329">
        <v>115.98388562317248</v>
      </c>
      <c r="FU38" s="329">
        <v>116.99291784364593</v>
      </c>
      <c r="FV38" s="356">
        <v>117.24773351632041</v>
      </c>
      <c r="FW38" s="356">
        <v>117.26716532298157</v>
      </c>
      <c r="FX38" s="356">
        <v>117.58632908386411</v>
      </c>
      <c r="FY38" s="356">
        <v>117.71134338036933</v>
      </c>
      <c r="FZ38" s="356">
        <v>117.70834280101586</v>
      </c>
      <c r="GA38" s="356">
        <v>126.6961034474881</v>
      </c>
      <c r="GB38" s="356">
        <v>127.02365636923571</v>
      </c>
      <c r="GC38" s="356">
        <v>126.87562879326057</v>
      </c>
    </row>
    <row r="39" spans="1:191" s="62" customFormat="1" ht="12.75" customHeight="1" x14ac:dyDescent="0.2">
      <c r="A39" s="63"/>
      <c r="B39" s="59" t="s">
        <v>62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26">
        <v>105.28675084988078</v>
      </c>
      <c r="FG39" s="326">
        <v>105.28675084988078</v>
      </c>
      <c r="FH39" s="326">
        <v>105.28675084988078</v>
      </c>
      <c r="FI39" s="343">
        <v>105.28675084988078</v>
      </c>
      <c r="FJ39" s="326">
        <v>105.28795602712303</v>
      </c>
      <c r="FK39" s="326">
        <v>105.28795602712303</v>
      </c>
      <c r="FL39" s="326">
        <v>105.28875912178357</v>
      </c>
      <c r="FM39" s="326">
        <v>105.28936125559028</v>
      </c>
      <c r="FN39" s="326">
        <v>105.28675084988079</v>
      </c>
      <c r="FO39" s="326">
        <v>112.65727589146688</v>
      </c>
      <c r="FP39" s="326">
        <v>112.65727589146688</v>
      </c>
      <c r="FQ39" s="326">
        <v>112.65727589146688</v>
      </c>
      <c r="FR39" s="326">
        <v>112.65727589146688</v>
      </c>
      <c r="FS39" s="326">
        <v>112.65727589146688</v>
      </c>
      <c r="FT39" s="326">
        <v>112.65727589146688</v>
      </c>
      <c r="FU39" s="326">
        <v>112.65727589146688</v>
      </c>
      <c r="FV39" s="355">
        <v>112.65727589146688</v>
      </c>
      <c r="FW39" s="355">
        <v>112.65727589146688</v>
      </c>
      <c r="FX39" s="355">
        <v>112.65727589146688</v>
      </c>
      <c r="FY39" s="355">
        <v>112.65727589146688</v>
      </c>
      <c r="FZ39" s="355">
        <v>112.65727589146688</v>
      </c>
      <c r="GA39" s="355">
        <v>123.58354178239594</v>
      </c>
      <c r="GB39" s="355">
        <v>123.63651887299703</v>
      </c>
      <c r="GC39" s="355">
        <v>123.47420686457517</v>
      </c>
      <c r="GD39" s="57"/>
      <c r="GE39" s="57"/>
      <c r="GG39" s="57"/>
      <c r="GH39" s="57"/>
      <c r="GI39" s="57"/>
    </row>
    <row r="40" spans="1:191" s="62" customFormat="1" ht="12.75" customHeight="1" x14ac:dyDescent="0.2">
      <c r="A40" s="63"/>
      <c r="B40" s="59" t="s">
        <v>63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26">
        <v>114.43072049125081</v>
      </c>
      <c r="FG40" s="326">
        <v>115.44046571291085</v>
      </c>
      <c r="FH40" s="326">
        <v>116.06119781346314</v>
      </c>
      <c r="FI40" s="343">
        <v>116.4596142150728</v>
      </c>
      <c r="FJ40" s="326">
        <v>116.85406762978343</v>
      </c>
      <c r="FK40" s="326">
        <v>117.59359823125644</v>
      </c>
      <c r="FL40" s="326">
        <v>119.17899941636317</v>
      </c>
      <c r="FM40" s="326">
        <v>118.97540806972196</v>
      </c>
      <c r="FN40" s="326">
        <v>118.56027190657801</v>
      </c>
      <c r="FO40" s="326">
        <v>119.17016658860173</v>
      </c>
      <c r="FP40" s="326">
        <v>120.35655223102269</v>
      </c>
      <c r="FQ40" s="326">
        <v>121.97207704334301</v>
      </c>
      <c r="FR40" s="326">
        <v>122.39950121935098</v>
      </c>
      <c r="FS40" s="326">
        <v>122.72216281228738</v>
      </c>
      <c r="FT40" s="326">
        <v>124.54207861250336</v>
      </c>
      <c r="FU40" s="326">
        <v>125.07908602825691</v>
      </c>
      <c r="FV40" s="355">
        <v>124.48406344651067</v>
      </c>
      <c r="FW40" s="355">
        <v>124.76898152417431</v>
      </c>
      <c r="FX40" s="355">
        <v>125.87276999793947</v>
      </c>
      <c r="FY40" s="355">
        <v>127.81498951912494</v>
      </c>
      <c r="FZ40" s="355">
        <v>126.83629186832289</v>
      </c>
      <c r="GA40" s="355">
        <v>127.50136154530279</v>
      </c>
      <c r="GB40" s="355">
        <v>129.16395424962994</v>
      </c>
      <c r="GC40" s="355">
        <v>131.17545163919633</v>
      </c>
      <c r="GD40" s="57"/>
      <c r="GE40" s="57"/>
      <c r="GG40" s="57"/>
      <c r="GH40" s="57"/>
      <c r="GI40" s="57"/>
    </row>
    <row r="41" spans="1:191" s="62" customFormat="1" ht="12.75" customHeight="1" x14ac:dyDescent="0.2">
      <c r="A41" s="63"/>
      <c r="B41" s="59" t="s">
        <v>64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26">
        <v>124.18538049785664</v>
      </c>
      <c r="FG41" s="326">
        <v>124.18538049785664</v>
      </c>
      <c r="FH41" s="326">
        <v>124.18538049785664</v>
      </c>
      <c r="FI41" s="343">
        <v>127.46797619386081</v>
      </c>
      <c r="FJ41" s="326">
        <v>136.00666453952681</v>
      </c>
      <c r="FK41" s="326">
        <v>136.25184293748987</v>
      </c>
      <c r="FL41" s="326">
        <v>136.21926143417448</v>
      </c>
      <c r="FM41" s="326">
        <v>136.9681110286476</v>
      </c>
      <c r="FN41" s="326">
        <v>136.9681110286476</v>
      </c>
      <c r="FO41" s="326">
        <v>136.9681110286476</v>
      </c>
      <c r="FP41" s="326">
        <v>138.10653925577421</v>
      </c>
      <c r="FQ41" s="326">
        <v>138.10653925577421</v>
      </c>
      <c r="FR41" s="326">
        <v>138.10653925577421</v>
      </c>
      <c r="FS41" s="326">
        <v>138.10653925577421</v>
      </c>
      <c r="FT41" s="326">
        <v>138.10653925577421</v>
      </c>
      <c r="FU41" s="326">
        <v>150.10237732453396</v>
      </c>
      <c r="FV41" s="355">
        <v>151.4892258110745</v>
      </c>
      <c r="FW41" s="355">
        <v>152.80678811777273</v>
      </c>
      <c r="FX41" s="355">
        <v>154.01344749912755</v>
      </c>
      <c r="FY41" s="355">
        <v>154.01344749912755</v>
      </c>
      <c r="FZ41" s="355">
        <v>154.01344749912755</v>
      </c>
      <c r="GA41" s="355">
        <v>154.01344749912755</v>
      </c>
      <c r="GB41" s="355">
        <v>154.01344749912755</v>
      </c>
      <c r="GC41" s="355">
        <v>154.01344749912755</v>
      </c>
      <c r="GD41" s="57"/>
      <c r="GE41" s="57"/>
      <c r="GG41" s="57"/>
      <c r="GH41" s="57"/>
      <c r="GI41" s="57"/>
    </row>
    <row r="42" spans="1:191" s="62" customFormat="1" ht="12.75" customHeight="1" x14ac:dyDescent="0.2">
      <c r="A42" s="63"/>
      <c r="B42" s="59" t="s">
        <v>65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26">
        <v>118.3419112010456</v>
      </c>
      <c r="FG42" s="326">
        <v>117.49488491234685</v>
      </c>
      <c r="FH42" s="326">
        <v>118.32351839870354</v>
      </c>
      <c r="FI42" s="343">
        <v>119.65932102221916</v>
      </c>
      <c r="FJ42" s="326">
        <v>120.50410626944078</v>
      </c>
      <c r="FK42" s="326">
        <v>120.57946125817523</v>
      </c>
      <c r="FL42" s="326">
        <v>124.23822736098458</v>
      </c>
      <c r="FM42" s="326">
        <v>124.31237799576097</v>
      </c>
      <c r="FN42" s="326">
        <v>126.5578228423194</v>
      </c>
      <c r="FO42" s="326">
        <v>129.4282077783698</v>
      </c>
      <c r="FP42" s="326">
        <v>129.36061402800598</v>
      </c>
      <c r="FQ42" s="326">
        <v>129.68038689301733</v>
      </c>
      <c r="FR42" s="326">
        <v>129.53280694317243</v>
      </c>
      <c r="FS42" s="326">
        <v>129.31949198425107</v>
      </c>
      <c r="FT42" s="326">
        <v>129.71494440959583</v>
      </c>
      <c r="FU42" s="326">
        <v>133.90333722043198</v>
      </c>
      <c r="FV42" s="355">
        <v>135.43396567739222</v>
      </c>
      <c r="FW42" s="355">
        <v>135.21210690777895</v>
      </c>
      <c r="FX42" s="355">
        <v>137.17889109313973</v>
      </c>
      <c r="FY42" s="355">
        <v>138.00030505659547</v>
      </c>
      <c r="FZ42" s="355">
        <v>138.02667289600475</v>
      </c>
      <c r="GA42" s="355">
        <v>138.13978941839835</v>
      </c>
      <c r="GB42" s="355">
        <v>140.14229715445211</v>
      </c>
      <c r="GC42" s="355">
        <v>139.93417475623329</v>
      </c>
      <c r="GD42" s="57"/>
      <c r="GE42" s="57"/>
      <c r="GG42" s="57"/>
      <c r="GH42" s="57"/>
      <c r="GI42" s="57"/>
    </row>
    <row r="43" spans="1:191" s="57" customFormat="1" ht="24" customHeight="1" x14ac:dyDescent="0.2">
      <c r="A43" s="53" t="s">
        <v>66</v>
      </c>
      <c r="B43" s="68" t="s">
        <v>67</v>
      </c>
      <c r="C43" s="60">
        <v>59.286448782667101</v>
      </c>
      <c r="D43" s="60">
        <v>59.458763536418573</v>
      </c>
      <c r="E43" s="60">
        <v>59.937917068816304</v>
      </c>
      <c r="F43" s="60">
        <v>60.659033552983416</v>
      </c>
      <c r="G43" s="60">
        <v>60.815751099848271</v>
      </c>
      <c r="H43" s="60">
        <v>61.065615507159322</v>
      </c>
      <c r="I43" s="60">
        <v>61.470986003264827</v>
      </c>
      <c r="J43" s="60">
        <v>62.101067668153085</v>
      </c>
      <c r="K43" s="60">
        <v>63.777869106296855</v>
      </c>
      <c r="L43" s="60">
        <v>63.838676864579881</v>
      </c>
      <c r="M43" s="60">
        <v>63.725218325982084</v>
      </c>
      <c r="N43" s="60">
        <v>64.349538207782004</v>
      </c>
      <c r="O43" s="60">
        <v>64.486936684583071</v>
      </c>
      <c r="P43" s="60">
        <v>64.609708725802932</v>
      </c>
      <c r="Q43" s="60">
        <v>65.692998306521829</v>
      </c>
      <c r="R43" s="60">
        <v>65.010911149603459</v>
      </c>
      <c r="S43" s="60">
        <v>65.746875723217016</v>
      </c>
      <c r="T43" s="60">
        <v>66.289769432116131</v>
      </c>
      <c r="U43" s="60">
        <v>65.950907791784573</v>
      </c>
      <c r="V43" s="60">
        <v>66.648648735679274</v>
      </c>
      <c r="W43" s="60">
        <v>66.273709353120736</v>
      </c>
      <c r="X43" s="60">
        <v>66.564533360727637</v>
      </c>
      <c r="Y43" s="60">
        <v>67.243276845519517</v>
      </c>
      <c r="Z43" s="60">
        <v>67.177274551797382</v>
      </c>
      <c r="AA43" s="60">
        <v>66.683175698590006</v>
      </c>
      <c r="AB43" s="60">
        <v>66.576896899694816</v>
      </c>
      <c r="AC43" s="60">
        <v>66.433151946946097</v>
      </c>
      <c r="AD43" s="60">
        <v>66.028163103477198</v>
      </c>
      <c r="AE43" s="60">
        <v>66.438544321913881</v>
      </c>
      <c r="AF43" s="60">
        <v>66.145804513090226</v>
      </c>
      <c r="AG43" s="60">
        <v>66.289539972027356</v>
      </c>
      <c r="AH43" s="60">
        <v>66.701339433832445</v>
      </c>
      <c r="AI43" s="60">
        <v>67.265971892113399</v>
      </c>
      <c r="AJ43" s="60">
        <v>67.299414405146592</v>
      </c>
      <c r="AK43" s="60">
        <v>67.12279915188499</v>
      </c>
      <c r="AL43" s="60">
        <v>67.010490459632734</v>
      </c>
      <c r="AM43" s="60">
        <v>68.087897166198928</v>
      </c>
      <c r="AN43" s="60">
        <v>68.037895710129348</v>
      </c>
      <c r="AO43" s="60">
        <v>68.127085716655998</v>
      </c>
      <c r="AP43" s="60">
        <v>68.130975479363713</v>
      </c>
      <c r="AQ43" s="60">
        <v>68.27719785253079</v>
      </c>
      <c r="AR43" s="60">
        <v>68.452569348671986</v>
      </c>
      <c r="AS43" s="60">
        <v>68.702911366453591</v>
      </c>
      <c r="AT43" s="60">
        <v>69.130378896641517</v>
      </c>
      <c r="AU43" s="60">
        <v>69.044520899610731</v>
      </c>
      <c r="AV43" s="60">
        <v>69.290540395157109</v>
      </c>
      <c r="AW43" s="60">
        <v>69.371914908442662</v>
      </c>
      <c r="AX43" s="60">
        <v>69.108730572042816</v>
      </c>
      <c r="AY43" s="60">
        <v>69.08517367220432</v>
      </c>
      <c r="AZ43" s="60">
        <v>69.236892019708307</v>
      </c>
      <c r="BA43" s="60">
        <v>69.224153252902497</v>
      </c>
      <c r="BB43" s="60">
        <v>69.404365576306688</v>
      </c>
      <c r="BC43" s="60">
        <v>68.794756098119208</v>
      </c>
      <c r="BD43" s="60">
        <v>69.041075019353599</v>
      </c>
      <c r="BE43" s="60">
        <v>69.292406404935434</v>
      </c>
      <c r="BF43" s="60">
        <v>69.540361214824102</v>
      </c>
      <c r="BG43" s="60">
        <v>70.534979505490313</v>
      </c>
      <c r="BH43" s="60">
        <v>70.756569043658175</v>
      </c>
      <c r="BI43" s="60">
        <v>70.380092125960687</v>
      </c>
      <c r="BJ43" s="60">
        <v>70.785104462407901</v>
      </c>
      <c r="BK43" s="60">
        <v>70.793902482160547</v>
      </c>
      <c r="BL43" s="60">
        <v>71.501888308422522</v>
      </c>
      <c r="BM43" s="60">
        <v>71.704153959478518</v>
      </c>
      <c r="BN43" s="60">
        <v>71.973065690311543</v>
      </c>
      <c r="BO43" s="60">
        <v>72.304853059525271</v>
      </c>
      <c r="BP43" s="60">
        <v>72.811856652428361</v>
      </c>
      <c r="BQ43" s="60">
        <v>72.998629594158501</v>
      </c>
      <c r="BR43" s="60">
        <v>72.346705437466596</v>
      </c>
      <c r="BS43" s="60">
        <v>72.465897639964297</v>
      </c>
      <c r="BT43" s="60">
        <v>72.859906742037822</v>
      </c>
      <c r="BU43" s="60">
        <v>73.797138530254657</v>
      </c>
      <c r="BV43" s="60">
        <v>73.982649856716762</v>
      </c>
      <c r="BW43" s="60">
        <v>74.197269113519511</v>
      </c>
      <c r="BX43" s="60">
        <v>74.459351849960797</v>
      </c>
      <c r="BY43" s="60">
        <v>74.753421643957253</v>
      </c>
      <c r="BZ43" s="60">
        <v>76.425627886779438</v>
      </c>
      <c r="CA43" s="60">
        <v>77.531041991302175</v>
      </c>
      <c r="CB43" s="60">
        <v>78.349771649409163</v>
      </c>
      <c r="CC43" s="60">
        <v>78.89548372345412</v>
      </c>
      <c r="CD43" s="60">
        <v>79.928291707263213</v>
      </c>
      <c r="CE43" s="60">
        <v>81.74617638343976</v>
      </c>
      <c r="CF43" s="60">
        <v>83.367471799638622</v>
      </c>
      <c r="CG43" s="60">
        <v>84.363018720073441</v>
      </c>
      <c r="CH43" s="60">
        <v>84.385878294863176</v>
      </c>
      <c r="CI43" s="60">
        <v>86.010596993772225</v>
      </c>
      <c r="CJ43" s="60">
        <v>86.298877614131513</v>
      </c>
      <c r="CK43" s="60">
        <v>87.669309550930464</v>
      </c>
      <c r="CL43" s="60">
        <v>87.549271431488322</v>
      </c>
      <c r="CM43" s="60">
        <v>87.875942969241009</v>
      </c>
      <c r="CN43" s="60">
        <v>88.624854056028312</v>
      </c>
      <c r="CO43" s="60">
        <v>88.471976180051328</v>
      </c>
      <c r="CP43" s="60">
        <v>88.578722272763343</v>
      </c>
      <c r="CQ43" s="60">
        <v>88.894818502516202</v>
      </c>
      <c r="CR43" s="60">
        <v>89.063148560665724</v>
      </c>
      <c r="CS43" s="60">
        <v>89.645530649706117</v>
      </c>
      <c r="CT43" s="60">
        <v>88.733401950801309</v>
      </c>
      <c r="CU43" s="60">
        <v>89.690697868467907</v>
      </c>
      <c r="CV43" s="60">
        <v>89.817625748972759</v>
      </c>
      <c r="CW43" s="60">
        <v>90.215904692581091</v>
      </c>
      <c r="CX43" s="60">
        <v>89.464033023419987</v>
      </c>
      <c r="CY43" s="60">
        <v>89.854046491607008</v>
      </c>
      <c r="CZ43" s="60">
        <v>90.393065579215985</v>
      </c>
      <c r="DA43" s="60">
        <v>90.343104091873698</v>
      </c>
      <c r="DB43" s="60">
        <v>90.117772830150599</v>
      </c>
      <c r="DC43" s="60">
        <v>90.185037646290013</v>
      </c>
      <c r="DD43" s="60">
        <v>89.735823583807459</v>
      </c>
      <c r="DE43" s="60">
        <v>89.169203399633389</v>
      </c>
      <c r="DF43" s="60">
        <v>89.576884496102934</v>
      </c>
      <c r="DG43" s="60">
        <v>89.865259398786847</v>
      </c>
      <c r="DH43" s="60">
        <v>89.879618214877027</v>
      </c>
      <c r="DI43" s="60">
        <v>90.2364822083494</v>
      </c>
      <c r="DJ43" s="60">
        <v>90.405606779684845</v>
      </c>
      <c r="DK43" s="60">
        <v>90.622955312418711</v>
      </c>
      <c r="DL43" s="60">
        <v>91.669710494232788</v>
      </c>
      <c r="DM43" s="60">
        <v>91.939120810768884</v>
      </c>
      <c r="DN43" s="60">
        <v>91.885567950200482</v>
      </c>
      <c r="DO43" s="60">
        <v>91.901237081998374</v>
      </c>
      <c r="DP43" s="60">
        <v>92.538418714769662</v>
      </c>
      <c r="DQ43" s="60">
        <v>92.483637296308387</v>
      </c>
      <c r="DR43" s="60">
        <v>93.198727686476488</v>
      </c>
      <c r="DS43" s="60">
        <v>94.31531336074778</v>
      </c>
      <c r="DT43" s="60">
        <v>95.320695097817151</v>
      </c>
      <c r="DU43" s="60">
        <v>96.264987878788801</v>
      </c>
      <c r="DV43" s="60">
        <v>96.241558896362477</v>
      </c>
      <c r="DW43" s="60">
        <v>95.28866369846827</v>
      </c>
      <c r="DX43" s="60">
        <v>96.118432225336406</v>
      </c>
      <c r="DY43" s="60">
        <v>96.32621563178499</v>
      </c>
      <c r="DZ43" s="60">
        <v>96.929667717779552</v>
      </c>
      <c r="EA43" s="60">
        <v>98.044197778394349</v>
      </c>
      <c r="EB43" s="60">
        <v>98.154301173029708</v>
      </c>
      <c r="EC43" s="60">
        <v>99.173567092233071</v>
      </c>
      <c r="ED43" s="60">
        <v>100</v>
      </c>
      <c r="EE43" s="60">
        <v>100.95031489159391</v>
      </c>
      <c r="EF43" s="60">
        <v>101.54933989381226</v>
      </c>
      <c r="EG43" s="60">
        <v>101.57272745745668</v>
      </c>
      <c r="EH43" s="60">
        <v>101.65486798202357</v>
      </c>
      <c r="EI43" s="60">
        <v>102.17979809602188</v>
      </c>
      <c r="EJ43" s="22">
        <v>102.37830204634244</v>
      </c>
      <c r="EK43" s="22">
        <v>102.90272732543266</v>
      </c>
      <c r="EL43" s="60">
        <v>103.27260532359107</v>
      </c>
      <c r="EM43" s="60">
        <v>103.39676929267087</v>
      </c>
      <c r="EN43" s="60">
        <v>103.36481833474433</v>
      </c>
      <c r="EO43" s="60">
        <v>104.45322511010335</v>
      </c>
      <c r="EP43" s="60">
        <v>104.91355283253992</v>
      </c>
      <c r="EQ43" s="60">
        <v>105.35868277953091</v>
      </c>
      <c r="ER43" s="60">
        <v>106.06482949909551</v>
      </c>
      <c r="ES43" s="60">
        <v>106.03455286010953</v>
      </c>
      <c r="ET43" s="60">
        <v>106.41139583249978</v>
      </c>
      <c r="EU43" s="60">
        <v>106.34071512613856</v>
      </c>
      <c r="EV43" s="60">
        <v>107.14541989220294</v>
      </c>
      <c r="EW43" s="60">
        <v>107.41440075300585</v>
      </c>
      <c r="EX43" s="60">
        <v>108.68288616872512</v>
      </c>
      <c r="EY43" s="60">
        <v>109.06855672942552</v>
      </c>
      <c r="EZ43" s="60">
        <v>109.07137984236574</v>
      </c>
      <c r="FA43" s="60">
        <v>109.6561911349587</v>
      </c>
      <c r="FB43" s="60">
        <v>109.29033699554564</v>
      </c>
      <c r="FC43" s="60">
        <v>109.89790528343391</v>
      </c>
      <c r="FD43" s="60">
        <v>109.85357742968364</v>
      </c>
      <c r="FE43" s="60">
        <v>110.50832897010558</v>
      </c>
      <c r="FF43" s="329">
        <v>110.29505332779316</v>
      </c>
      <c r="FG43" s="329">
        <v>111.4155538433894</v>
      </c>
      <c r="FH43" s="329">
        <v>111.67278491613401</v>
      </c>
      <c r="FI43" s="342">
        <v>112.25925132154123</v>
      </c>
      <c r="FJ43" s="329">
        <v>112.46018404008704</v>
      </c>
      <c r="FK43" s="329">
        <v>112.72355716834323</v>
      </c>
      <c r="FL43" s="329">
        <v>111.58736900758424</v>
      </c>
      <c r="FM43" s="329">
        <v>112.08958068986414</v>
      </c>
      <c r="FN43" s="329">
        <v>112.46988743652058</v>
      </c>
      <c r="FO43" s="329">
        <v>113.57492447319666</v>
      </c>
      <c r="FP43" s="329">
        <v>114.04230672068599</v>
      </c>
      <c r="FQ43" s="329">
        <v>114.92264172711151</v>
      </c>
      <c r="FR43" s="329">
        <v>116.46050478965584</v>
      </c>
      <c r="FS43" s="329">
        <v>117.55393273033032</v>
      </c>
      <c r="FT43" s="329">
        <v>118.71186509263249</v>
      </c>
      <c r="FU43" s="329">
        <v>118.60812105198529</v>
      </c>
      <c r="FV43" s="356">
        <v>117.9021602009819</v>
      </c>
      <c r="FW43" s="356">
        <v>119.64297006167148</v>
      </c>
      <c r="FX43" s="356">
        <v>120.45576097054003</v>
      </c>
      <c r="FY43" s="356">
        <v>120.75944056036926</v>
      </c>
      <c r="FZ43" s="356">
        <v>121.36236294819516</v>
      </c>
      <c r="GA43" s="356">
        <v>124.36430806138914</v>
      </c>
      <c r="GB43" s="356">
        <v>123.73451729234907</v>
      </c>
      <c r="GC43" s="356">
        <v>123.42086278935244</v>
      </c>
    </row>
    <row r="44" spans="1:191" s="62" customFormat="1" ht="21" customHeight="1" x14ac:dyDescent="0.2">
      <c r="A44" s="63"/>
      <c r="B44" s="69" t="s">
        <v>68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26">
        <v>103.59108343933242</v>
      </c>
      <c r="FG44" s="326">
        <v>104.84591165836505</v>
      </c>
      <c r="FH44" s="326">
        <v>104.4243045240928</v>
      </c>
      <c r="FI44" s="343">
        <v>107.242225604643</v>
      </c>
      <c r="FJ44" s="326">
        <v>106.39717418663392</v>
      </c>
      <c r="FK44" s="326">
        <v>105.38524675971713</v>
      </c>
      <c r="FL44" s="326">
        <v>101.69032538542494</v>
      </c>
      <c r="FM44" s="326">
        <v>102.96141315459136</v>
      </c>
      <c r="FN44" s="326">
        <v>103.19245481687727</v>
      </c>
      <c r="FO44" s="326">
        <v>103.17715520246692</v>
      </c>
      <c r="FP44" s="326">
        <v>102.93728272426634</v>
      </c>
      <c r="FQ44" s="326">
        <v>104.00189352876943</v>
      </c>
      <c r="FR44" s="326">
        <v>105.69616063272677</v>
      </c>
      <c r="FS44" s="326">
        <v>107.2772007544913</v>
      </c>
      <c r="FT44" s="326">
        <v>109.39984977888692</v>
      </c>
      <c r="FU44" s="326">
        <v>106.2183550760578</v>
      </c>
      <c r="FV44" s="355">
        <v>106.44900425781881</v>
      </c>
      <c r="FW44" s="355">
        <v>106.56836120399323</v>
      </c>
      <c r="FX44" s="355">
        <v>107.25533671678558</v>
      </c>
      <c r="FY44" s="355">
        <v>108.50299663146816</v>
      </c>
      <c r="FZ44" s="355">
        <v>109.12706975662422</v>
      </c>
      <c r="GA44" s="355">
        <v>109.84551390463417</v>
      </c>
      <c r="GB44" s="355">
        <v>107.39414804381936</v>
      </c>
      <c r="GC44" s="355">
        <v>107.36514007644837</v>
      </c>
      <c r="GD44" s="57"/>
      <c r="GE44" s="57"/>
      <c r="GG44" s="57"/>
      <c r="GH44" s="57"/>
      <c r="GI44" s="57"/>
    </row>
    <row r="45" spans="1:191" s="62" customFormat="1" ht="12.75" customHeight="1" x14ac:dyDescent="0.2">
      <c r="A45" s="63"/>
      <c r="B45" s="59" t="s">
        <v>69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26">
        <v>103.00872291740106</v>
      </c>
      <c r="FG45" s="326">
        <v>104.37108108155148</v>
      </c>
      <c r="FH45" s="326">
        <v>103.91912637803769</v>
      </c>
      <c r="FI45" s="343">
        <v>106.90233915222517</v>
      </c>
      <c r="FJ45" s="326">
        <v>106.01355270167866</v>
      </c>
      <c r="FK45" s="326">
        <v>104.89741261276589</v>
      </c>
      <c r="FL45" s="326">
        <v>100.87438175947113</v>
      </c>
      <c r="FM45" s="326">
        <v>102.19230524926314</v>
      </c>
      <c r="FN45" s="326">
        <v>102.32980639345629</v>
      </c>
      <c r="FO45" s="326">
        <v>102.20341139964788</v>
      </c>
      <c r="FP45" s="326">
        <v>102.01263680287359</v>
      </c>
      <c r="FQ45" s="326">
        <v>102.97469783021188</v>
      </c>
      <c r="FR45" s="326">
        <v>104.66997012400599</v>
      </c>
      <c r="FS45" s="326">
        <v>106.34467646974872</v>
      </c>
      <c r="FT45" s="326">
        <v>108.64116314290352</v>
      </c>
      <c r="FU45" s="326">
        <v>105.4721360921292</v>
      </c>
      <c r="FV45" s="355">
        <v>105.62816111349375</v>
      </c>
      <c r="FW45" s="355">
        <v>105.77017083100009</v>
      </c>
      <c r="FX45" s="355">
        <v>106.31099526083172</v>
      </c>
      <c r="FY45" s="355">
        <v>107.67977705163791</v>
      </c>
      <c r="FZ45" s="355">
        <v>108.36560997975927</v>
      </c>
      <c r="GA45" s="355">
        <v>109.05371343470961</v>
      </c>
      <c r="GB45" s="355">
        <v>106.48498453744725</v>
      </c>
      <c r="GC45" s="355">
        <v>106.45386951887643</v>
      </c>
      <c r="GD45" s="57"/>
      <c r="GE45" s="57"/>
      <c r="GG45" s="57"/>
      <c r="GH45" s="57"/>
      <c r="GI45" s="57"/>
    </row>
    <row r="46" spans="1:191" s="62" customFormat="1" ht="12.75" customHeight="1" x14ac:dyDescent="0.2">
      <c r="A46" s="63"/>
      <c r="B46" s="59" t="s">
        <v>70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26">
        <v>112.71146779598112</v>
      </c>
      <c r="FG46" s="326">
        <v>110.98262399109328</v>
      </c>
      <c r="FH46" s="326">
        <v>111.17030372535986</v>
      </c>
      <c r="FI46" s="343">
        <v>110.79546727359576</v>
      </c>
      <c r="FJ46" s="326">
        <v>110.77121769487998</v>
      </c>
      <c r="FK46" s="326">
        <v>111.95668438797969</v>
      </c>
      <c r="FL46" s="326">
        <v>112.22356478841067</v>
      </c>
      <c r="FM46" s="326">
        <v>112.70396652895951</v>
      </c>
      <c r="FN46" s="326">
        <v>115.18216010748853</v>
      </c>
      <c r="FO46" s="326">
        <v>116.38551777486867</v>
      </c>
      <c r="FP46" s="326">
        <v>114.93754750700754</v>
      </c>
      <c r="FQ46" s="326">
        <v>118.66141644367995</v>
      </c>
      <c r="FR46" s="326">
        <v>119.29163364526434</v>
      </c>
      <c r="FS46" s="326">
        <v>119.05961641478363</v>
      </c>
      <c r="FT46" s="326">
        <v>117.6212914838293</v>
      </c>
      <c r="FU46" s="326">
        <v>113.38039390124815</v>
      </c>
      <c r="FV46" s="355">
        <v>115.41493563375586</v>
      </c>
      <c r="FW46" s="355">
        <v>115.03237931773015</v>
      </c>
      <c r="FX46" s="355">
        <v>119.07367452134589</v>
      </c>
      <c r="FY46" s="355">
        <v>117.78465232762652</v>
      </c>
      <c r="FZ46" s="355">
        <v>117.11235652842163</v>
      </c>
      <c r="GA46" s="355">
        <v>118.71488506867544</v>
      </c>
      <c r="GB46" s="355">
        <v>118.42182937015231</v>
      </c>
      <c r="GC46" s="355">
        <v>118.42182937015231</v>
      </c>
      <c r="GD46" s="57"/>
      <c r="GE46" s="57"/>
      <c r="GG46" s="57"/>
      <c r="GH46" s="57"/>
      <c r="GI46" s="57"/>
    </row>
    <row r="47" spans="1:191" s="62" customFormat="1" ht="12.75" customHeight="1" x14ac:dyDescent="0.2">
      <c r="A47" s="63"/>
      <c r="B47" s="59" t="s">
        <v>71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59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26">
        <v>122.3443092562963</v>
      </c>
      <c r="FG47" s="326">
        <v>125.52509564745088</v>
      </c>
      <c r="FH47" s="326">
        <v>125.52509564745088</v>
      </c>
      <c r="FI47" s="343">
        <v>125.52509564745088</v>
      </c>
      <c r="FJ47" s="326">
        <v>125.52507231725755</v>
      </c>
      <c r="FK47" s="326">
        <v>125.52507231725755</v>
      </c>
      <c r="FL47" s="326">
        <v>137.27504261556163</v>
      </c>
      <c r="FM47" s="326">
        <v>137.27504261556163</v>
      </c>
      <c r="FN47" s="326">
        <v>137.27504261556163</v>
      </c>
      <c r="FO47" s="326">
        <v>142.99833925540545</v>
      </c>
      <c r="FP47" s="326">
        <v>142.99833925540545</v>
      </c>
      <c r="FQ47" s="326">
        <v>142.99833925540545</v>
      </c>
      <c r="FR47" s="326">
        <v>149.00679808334451</v>
      </c>
      <c r="FS47" s="326">
        <v>149.00679808334451</v>
      </c>
      <c r="FT47" s="326">
        <v>149.00812041541246</v>
      </c>
      <c r="FU47" s="326">
        <v>149.00812041541246</v>
      </c>
      <c r="FV47" s="355">
        <v>149.00812041541246</v>
      </c>
      <c r="FW47" s="355">
        <v>149.00812041541246</v>
      </c>
      <c r="FX47" s="355">
        <v>149.98387591939837</v>
      </c>
      <c r="FY47" s="355">
        <v>149.98387591939837</v>
      </c>
      <c r="FZ47" s="355">
        <v>149.98387591939837</v>
      </c>
      <c r="GA47" s="355">
        <v>149.98387591939837</v>
      </c>
      <c r="GB47" s="355">
        <v>149.98387790160842</v>
      </c>
      <c r="GC47" s="355">
        <v>150.0392678548572</v>
      </c>
      <c r="GD47" s="57"/>
      <c r="GE47" s="57"/>
      <c r="GG47" s="57"/>
      <c r="GH47" s="57"/>
      <c r="GI47" s="57"/>
    </row>
    <row r="48" spans="1:191" s="62" customFormat="1" ht="12.75" customHeight="1" x14ac:dyDescent="0.2">
      <c r="A48" s="63"/>
      <c r="B48" s="59" t="s">
        <v>72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26">
        <v>115.58359163370815</v>
      </c>
      <c r="FG48" s="326">
        <v>117.62701413651794</v>
      </c>
      <c r="FH48" s="326">
        <v>119.42390933769002</v>
      </c>
      <c r="FI48" s="343">
        <v>117.15395335969515</v>
      </c>
      <c r="FJ48" s="326">
        <v>118.09525367911729</v>
      </c>
      <c r="FK48" s="326">
        <v>119.32175302832539</v>
      </c>
      <c r="FL48" s="326">
        <v>118.18121162707376</v>
      </c>
      <c r="FM48" s="326">
        <v>116.06753465080556</v>
      </c>
      <c r="FN48" s="326">
        <v>117.37550343970898</v>
      </c>
      <c r="FO48" s="326">
        <v>118.24760650569269</v>
      </c>
      <c r="FP48" s="326">
        <v>119.25416914256164</v>
      </c>
      <c r="FQ48" s="326">
        <v>119.82570041920579</v>
      </c>
      <c r="FR48" s="326">
        <v>119.80631361341095</v>
      </c>
      <c r="FS48" s="326">
        <v>120.80819817272749</v>
      </c>
      <c r="FT48" s="326">
        <v>123.8386156511564</v>
      </c>
      <c r="FU48" s="326">
        <v>124.31718572065924</v>
      </c>
      <c r="FV48" s="355">
        <v>120.62291978260036</v>
      </c>
      <c r="FW48" s="355">
        <v>125.98686236551319</v>
      </c>
      <c r="FX48" s="355">
        <v>125.72977613741925</v>
      </c>
      <c r="FY48" s="355">
        <v>125.80311233653553</v>
      </c>
      <c r="FZ48" s="355">
        <v>127.12154221706595</v>
      </c>
      <c r="GA48" s="355">
        <v>126.95804619239539</v>
      </c>
      <c r="GB48" s="355">
        <v>128.13878816831848</v>
      </c>
      <c r="GC48" s="355">
        <v>129.30845366545398</v>
      </c>
      <c r="GD48" s="57"/>
      <c r="GE48" s="57"/>
      <c r="GG48" s="57"/>
      <c r="GH48" s="57"/>
      <c r="GI48" s="57"/>
    </row>
    <row r="49" spans="1:191" s="62" customFormat="1" ht="24.75" customHeight="1" x14ac:dyDescent="0.2">
      <c r="A49" s="63"/>
      <c r="B49" s="70" t="s">
        <v>73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26">
        <v>111.49717369935807</v>
      </c>
      <c r="FG49" s="326">
        <v>113.76275038390051</v>
      </c>
      <c r="FH49" s="326">
        <v>113.92821084443172</v>
      </c>
      <c r="FI49" s="343">
        <v>113.20688587145276</v>
      </c>
      <c r="FJ49" s="326">
        <v>114.64544112634556</v>
      </c>
      <c r="FK49" s="326">
        <v>115.79747808651172</v>
      </c>
      <c r="FL49" s="326">
        <v>116.55887593279272</v>
      </c>
      <c r="FM49" s="326">
        <v>117.78894531382132</v>
      </c>
      <c r="FN49" s="326">
        <v>117.69861911254124</v>
      </c>
      <c r="FO49" s="326">
        <v>118.36450332446304</v>
      </c>
      <c r="FP49" s="326">
        <v>120.0365476227508</v>
      </c>
      <c r="FQ49" s="326">
        <v>120.40393611854827</v>
      </c>
      <c r="FR49" s="326">
        <v>121.7579204565219</v>
      </c>
      <c r="FS49" s="326">
        <v>122.40809887784427</v>
      </c>
      <c r="FT49" s="326">
        <v>120.45354658222951</v>
      </c>
      <c r="FU49" s="326">
        <v>122.35913131615929</v>
      </c>
      <c r="FV49" s="355">
        <v>120.71165699414482</v>
      </c>
      <c r="FW49" s="355">
        <v>122.30359286324835</v>
      </c>
      <c r="FX49" s="355">
        <v>127.0963804876933</v>
      </c>
      <c r="FY49" s="355">
        <v>124.91874150853067</v>
      </c>
      <c r="FZ49" s="355">
        <v>126.42784989611977</v>
      </c>
      <c r="GA49" s="355">
        <v>126.58192048409384</v>
      </c>
      <c r="GB49" s="355">
        <v>126.51269887442548</v>
      </c>
      <c r="GC49" s="355">
        <v>125.08340698886731</v>
      </c>
      <c r="GD49" s="57"/>
      <c r="GE49" s="57"/>
      <c r="GG49" s="57"/>
      <c r="GH49" s="57"/>
      <c r="GI49" s="57"/>
    </row>
    <row r="50" spans="1:191" s="62" customFormat="1" ht="12.75" customHeight="1" x14ac:dyDescent="0.2">
      <c r="A50" s="63"/>
      <c r="B50" s="59" t="s">
        <v>74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26">
        <v>118.43084850335889</v>
      </c>
      <c r="FG50" s="326">
        <v>118.77023145988616</v>
      </c>
      <c r="FH50" s="326">
        <v>119.20166697089488</v>
      </c>
      <c r="FI50" s="343">
        <v>119.3727013011944</v>
      </c>
      <c r="FJ50" s="326">
        <v>117.40618897012604</v>
      </c>
      <c r="FK50" s="326">
        <v>121.72237346828285</v>
      </c>
      <c r="FL50" s="326">
        <v>120.55141315380925</v>
      </c>
      <c r="FM50" s="326">
        <v>123.69377197870224</v>
      </c>
      <c r="FN50" s="326">
        <v>125.03058506940798</v>
      </c>
      <c r="FO50" s="326">
        <v>124.75985100108957</v>
      </c>
      <c r="FP50" s="326">
        <v>125.02149177095839</v>
      </c>
      <c r="FQ50" s="326">
        <v>123.41151746417768</v>
      </c>
      <c r="FR50" s="326">
        <v>128.00221630159336</v>
      </c>
      <c r="FS50" s="326">
        <v>129.43277148220565</v>
      </c>
      <c r="FT50" s="326">
        <v>131.96747872799673</v>
      </c>
      <c r="FU50" s="326">
        <v>133.61650342872935</v>
      </c>
      <c r="FV50" s="355">
        <v>134.6126692094906</v>
      </c>
      <c r="FW50" s="355">
        <v>141.34351401810193</v>
      </c>
      <c r="FX50" s="355">
        <v>140.73012817975334</v>
      </c>
      <c r="FY50" s="355">
        <v>142.8359941956962</v>
      </c>
      <c r="FZ50" s="355">
        <v>142.46247354983478</v>
      </c>
      <c r="GA50" s="355">
        <v>142.68348747027497</v>
      </c>
      <c r="GB50" s="355">
        <v>140.77180052618687</v>
      </c>
      <c r="GC50" s="355">
        <v>136.74142747358547</v>
      </c>
      <c r="GD50" s="57"/>
      <c r="GE50" s="57"/>
      <c r="GG50" s="57"/>
      <c r="GH50" s="57"/>
      <c r="GI50" s="57"/>
    </row>
    <row r="51" spans="1:191" s="62" customFormat="1" ht="12.75" customHeight="1" x14ac:dyDescent="0.2">
      <c r="A51" s="63"/>
      <c r="B51" s="59" t="s">
        <v>75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26">
        <v>109.52001446869608</v>
      </c>
      <c r="FG51" s="326">
        <v>108.97645836703074</v>
      </c>
      <c r="FH51" s="326">
        <v>109.56599368269278</v>
      </c>
      <c r="FI51" s="343">
        <v>110.156459806962</v>
      </c>
      <c r="FJ51" s="326">
        <v>111.13834365480395</v>
      </c>
      <c r="FK51" s="326">
        <v>111.06040193409464</v>
      </c>
      <c r="FL51" s="326">
        <v>111.38339851039068</v>
      </c>
      <c r="FM51" s="326">
        <v>112.39052101839727</v>
      </c>
      <c r="FN51" s="326">
        <v>111.9784813693349</v>
      </c>
      <c r="FO51" s="326">
        <v>112.29383250795932</v>
      </c>
      <c r="FP51" s="326">
        <v>113.72879872397519</v>
      </c>
      <c r="FQ51" s="326">
        <v>115.09111290123505</v>
      </c>
      <c r="FR51" s="326">
        <v>115.80356362832852</v>
      </c>
      <c r="FS51" s="326">
        <v>116.33463832470953</v>
      </c>
      <c r="FT51" s="326">
        <v>116.5796151705573</v>
      </c>
      <c r="FU51" s="326">
        <v>119.19449951959884</v>
      </c>
      <c r="FV51" s="355">
        <v>120.18510323231905</v>
      </c>
      <c r="FW51" s="355">
        <v>122.29541510978198</v>
      </c>
      <c r="FX51" s="355">
        <v>120.26928174335154</v>
      </c>
      <c r="FY51" s="355">
        <v>120.16777719462615</v>
      </c>
      <c r="FZ51" s="355">
        <v>122.18970062021955</v>
      </c>
      <c r="GA51" s="355">
        <v>122.26740978487811</v>
      </c>
      <c r="GB51" s="355">
        <v>122.54618249848502</v>
      </c>
      <c r="GC51" s="355">
        <v>123.39239808816033</v>
      </c>
      <c r="GD51" s="57"/>
      <c r="GE51" s="57"/>
      <c r="GG51" s="57"/>
      <c r="GH51" s="57"/>
      <c r="GI51" s="57"/>
    </row>
    <row r="52" spans="1:191" s="62" customFormat="1" ht="14.25" customHeight="1" x14ac:dyDescent="0.2">
      <c r="A52" s="71"/>
      <c r="B52" s="72" t="s">
        <v>76</v>
      </c>
      <c r="C52" s="73">
        <v>51.88723455113746</v>
      </c>
      <c r="D52" s="73">
        <v>52.131729658726066</v>
      </c>
      <c r="E52" s="73">
        <v>52.555573081893705</v>
      </c>
      <c r="F52" s="73">
        <v>53.106553725950903</v>
      </c>
      <c r="G52" s="73">
        <v>53.695874378214754</v>
      </c>
      <c r="H52" s="73">
        <v>54.477604320194509</v>
      </c>
      <c r="I52" s="73">
        <v>54.628776749086143</v>
      </c>
      <c r="J52" s="73">
        <v>55.081762932397723</v>
      </c>
      <c r="K52" s="73">
        <v>56.920272876759988</v>
      </c>
      <c r="L52" s="73">
        <v>56.356966589144115</v>
      </c>
      <c r="M52" s="73">
        <v>56.223535812763608</v>
      </c>
      <c r="N52" s="73">
        <v>56.959147144442163</v>
      </c>
      <c r="O52" s="73">
        <v>57.054194652726153</v>
      </c>
      <c r="P52" s="73">
        <v>56.902546484323992</v>
      </c>
      <c r="Q52" s="73">
        <v>58.028984490256093</v>
      </c>
      <c r="R52" s="73">
        <v>58.019997314584622</v>
      </c>
      <c r="S52" s="73">
        <v>58.464882929014131</v>
      </c>
      <c r="T52" s="73">
        <v>58.521984392899476</v>
      </c>
      <c r="U52" s="73">
        <v>58.221732536820724</v>
      </c>
      <c r="V52" s="73">
        <v>58.204446663728945</v>
      </c>
      <c r="W52" s="73">
        <v>58.061640970603968</v>
      </c>
      <c r="X52" s="73">
        <v>58.295848109760279</v>
      </c>
      <c r="Y52" s="73">
        <v>58.00870388241799</v>
      </c>
      <c r="Z52" s="73">
        <v>58.143641183320689</v>
      </c>
      <c r="AA52" s="73">
        <v>58.065649971685914</v>
      </c>
      <c r="AB52" s="73">
        <v>57.904362132949018</v>
      </c>
      <c r="AC52" s="73">
        <v>58.404605853990986</v>
      </c>
      <c r="AD52" s="73">
        <v>58.551523997537224</v>
      </c>
      <c r="AE52" s="73">
        <v>58.840967347559427</v>
      </c>
      <c r="AF52" s="73">
        <v>58.606569557834078</v>
      </c>
      <c r="AG52" s="73">
        <v>58.677827261779207</v>
      </c>
      <c r="AH52" s="73">
        <v>58.860582038796437</v>
      </c>
      <c r="AI52" s="73">
        <v>59.086764109832686</v>
      </c>
      <c r="AJ52" s="73">
        <v>59.086274884931797</v>
      </c>
      <c r="AK52" s="73">
        <v>59.187829071075775</v>
      </c>
      <c r="AL52" s="73">
        <v>58.965809018716527</v>
      </c>
      <c r="AM52" s="73">
        <v>59.193905069761612</v>
      </c>
      <c r="AN52" s="73">
        <v>59.284884725038765</v>
      </c>
      <c r="AO52" s="73">
        <v>59.264273628160133</v>
      </c>
      <c r="AP52" s="73">
        <v>59.393507045316206</v>
      </c>
      <c r="AQ52" s="73">
        <v>59.326134629565416</v>
      </c>
      <c r="AR52" s="73">
        <v>59.954499368003304</v>
      </c>
      <c r="AS52" s="73">
        <v>60.344247559596084</v>
      </c>
      <c r="AT52" s="73">
        <v>60.776057743591416</v>
      </c>
      <c r="AU52" s="73">
        <v>60.761870170973516</v>
      </c>
      <c r="AV52" s="73">
        <v>60.714570646515519</v>
      </c>
      <c r="AW52" s="73">
        <v>61.026082177622662</v>
      </c>
      <c r="AX52" s="73">
        <v>60.850892024495856</v>
      </c>
      <c r="AY52" s="73">
        <v>60.708340237318922</v>
      </c>
      <c r="AZ52" s="73">
        <v>60.913336179069226</v>
      </c>
      <c r="BA52" s="73">
        <v>61.178046928467978</v>
      </c>
      <c r="BB52" s="73">
        <v>61.183027402620816</v>
      </c>
      <c r="BC52" s="73">
        <v>61.287753289317088</v>
      </c>
      <c r="BD52" s="73">
        <v>61.514578799055222</v>
      </c>
      <c r="BE52" s="73">
        <v>61.242027502788488</v>
      </c>
      <c r="BF52" s="73">
        <v>61.699874836669487</v>
      </c>
      <c r="BG52" s="73">
        <v>62.419695179771153</v>
      </c>
      <c r="BH52" s="73">
        <v>62.843042240871128</v>
      </c>
      <c r="BI52" s="73">
        <v>62.932474142416361</v>
      </c>
      <c r="BJ52" s="73">
        <v>63.048808351915021</v>
      </c>
      <c r="BK52" s="73">
        <v>63.051099340954188</v>
      </c>
      <c r="BL52" s="73">
        <v>63.527586113975069</v>
      </c>
      <c r="BM52" s="73">
        <v>63.15970212247754</v>
      </c>
      <c r="BN52" s="73">
        <v>63.417052396754372</v>
      </c>
      <c r="BO52" s="73">
        <v>63.48528164978211</v>
      </c>
      <c r="BP52" s="73">
        <v>64.190191238776066</v>
      </c>
      <c r="BQ52" s="73">
        <v>64.015806272391458</v>
      </c>
      <c r="BR52" s="73">
        <v>64.929557981121391</v>
      </c>
      <c r="BS52" s="73">
        <v>65.516618063850956</v>
      </c>
      <c r="BT52" s="73">
        <v>66.229733002532498</v>
      </c>
      <c r="BU52" s="73">
        <v>67.130855489609729</v>
      </c>
      <c r="BV52" s="73">
        <v>67.196457272067988</v>
      </c>
      <c r="BW52" s="73">
        <v>67.732861607608712</v>
      </c>
      <c r="BX52" s="73">
        <v>68.108649210378545</v>
      </c>
      <c r="BY52" s="73">
        <v>68.676090950194705</v>
      </c>
      <c r="BZ52" s="73">
        <v>71.085212739799331</v>
      </c>
      <c r="CA52" s="73">
        <v>72.357219724805674</v>
      </c>
      <c r="CB52" s="73">
        <v>73.359842338638046</v>
      </c>
      <c r="CC52" s="73">
        <v>74.279114771663316</v>
      </c>
      <c r="CD52" s="73">
        <v>75.903203662070823</v>
      </c>
      <c r="CE52" s="73">
        <v>77.930430391092784</v>
      </c>
      <c r="CF52" s="73">
        <v>80.277185950980211</v>
      </c>
      <c r="CG52" s="73">
        <v>81.257583395518623</v>
      </c>
      <c r="CH52" s="73">
        <v>81.331232142113407</v>
      </c>
      <c r="CI52" s="73">
        <v>82.867146465259765</v>
      </c>
      <c r="CJ52" s="73">
        <v>82.421892504178047</v>
      </c>
      <c r="CK52" s="73">
        <v>84.799762539600636</v>
      </c>
      <c r="CL52" s="73">
        <v>84.534763155710408</v>
      </c>
      <c r="CM52" s="73">
        <v>84.421546817237527</v>
      </c>
      <c r="CN52" s="73">
        <v>85.117907008106712</v>
      </c>
      <c r="CO52" s="73">
        <v>85.434864054044681</v>
      </c>
      <c r="CP52" s="73">
        <v>84.965013266896179</v>
      </c>
      <c r="CQ52" s="73">
        <v>86.132773568209984</v>
      </c>
      <c r="CR52" s="73">
        <v>85.963099071288767</v>
      </c>
      <c r="CS52" s="73">
        <v>86.507754549330855</v>
      </c>
      <c r="CT52" s="73">
        <v>84.901802931904186</v>
      </c>
      <c r="CU52" s="73">
        <v>86.347928097505886</v>
      </c>
      <c r="CV52" s="73">
        <v>85.554131516032442</v>
      </c>
      <c r="CW52" s="73">
        <v>87.034426236506221</v>
      </c>
      <c r="CX52" s="73">
        <v>85.380238383393532</v>
      </c>
      <c r="CY52" s="73">
        <v>85.609736665884967</v>
      </c>
      <c r="CZ52" s="73">
        <v>86.270675130267747</v>
      </c>
      <c r="DA52" s="73">
        <v>86.161660818436673</v>
      </c>
      <c r="DB52" s="73">
        <v>85.598099140479718</v>
      </c>
      <c r="DC52" s="73">
        <v>85.167673112181674</v>
      </c>
      <c r="DD52" s="73">
        <v>84.78429908109652</v>
      </c>
      <c r="DE52" s="73">
        <v>84.059169278328426</v>
      </c>
      <c r="DF52" s="73">
        <v>84.278897644519262</v>
      </c>
      <c r="DG52" s="73">
        <v>84.512259677883378</v>
      </c>
      <c r="DH52" s="73">
        <v>84.510213474998622</v>
      </c>
      <c r="DI52" s="73">
        <v>85.434220059043383</v>
      </c>
      <c r="DJ52" s="73">
        <v>85.82949301571665</v>
      </c>
      <c r="DK52" s="73">
        <v>86.468488325809872</v>
      </c>
      <c r="DL52" s="73">
        <v>87.60740524931262</v>
      </c>
      <c r="DM52" s="73">
        <v>88.319964577967696</v>
      </c>
      <c r="DN52" s="73">
        <v>88.164116561171994</v>
      </c>
      <c r="DO52" s="73">
        <v>88.034355808441305</v>
      </c>
      <c r="DP52" s="73">
        <v>89.163275502222305</v>
      </c>
      <c r="DQ52" s="73">
        <v>89.139963296936656</v>
      </c>
      <c r="DR52" s="73">
        <v>90.232088170224543</v>
      </c>
      <c r="DS52" s="73">
        <v>92.070290653406005</v>
      </c>
      <c r="DT52" s="73">
        <v>94.06873426070733</v>
      </c>
      <c r="DU52" s="73">
        <v>95.806627018681056</v>
      </c>
      <c r="DV52" s="73">
        <v>95.809272014137946</v>
      </c>
      <c r="DW52" s="73">
        <v>94.325524792115985</v>
      </c>
      <c r="DX52" s="73">
        <v>95.282251254634119</v>
      </c>
      <c r="DY52" s="73">
        <v>95.468866402542119</v>
      </c>
      <c r="DZ52" s="73">
        <v>96.848519226790202</v>
      </c>
      <c r="EA52" s="73">
        <v>98.601068056159207</v>
      </c>
      <c r="EB52" s="73">
        <v>98.377139189144458</v>
      </c>
      <c r="EC52" s="73">
        <v>99.708487390507941</v>
      </c>
      <c r="ED52" s="73">
        <v>100</v>
      </c>
      <c r="EE52" s="73">
        <v>102.33871296191528</v>
      </c>
      <c r="EF52" s="73">
        <v>102.04815891917718</v>
      </c>
      <c r="EG52" s="73">
        <v>102.52279455359465</v>
      </c>
      <c r="EH52" s="73">
        <v>102.40797325242468</v>
      </c>
      <c r="EI52" s="73">
        <v>102.17302806713805</v>
      </c>
      <c r="EJ52" s="74">
        <v>102.388778167807</v>
      </c>
      <c r="EK52" s="74">
        <v>102.09323067134262</v>
      </c>
      <c r="EL52" s="73">
        <v>102.45840341400896</v>
      </c>
      <c r="EM52" s="73">
        <v>102.91567849021993</v>
      </c>
      <c r="EN52" s="73">
        <v>103.60088785160917</v>
      </c>
      <c r="EO52" s="73">
        <v>104.36809156458943</v>
      </c>
      <c r="EP52" s="73">
        <v>104.5343010223188</v>
      </c>
      <c r="EQ52" s="73">
        <v>105.2600336492998</v>
      </c>
      <c r="ER52" s="73">
        <v>105.5952102809527</v>
      </c>
      <c r="ES52" s="73">
        <v>106.20214230268311</v>
      </c>
      <c r="ET52" s="73">
        <v>106.7961860340431</v>
      </c>
      <c r="EU52" s="73">
        <v>107.5758497602265</v>
      </c>
      <c r="EV52" s="73">
        <v>109.19587047756143</v>
      </c>
      <c r="EW52" s="73">
        <v>109.80950174832002</v>
      </c>
      <c r="EX52" s="73">
        <v>110.04356325751004</v>
      </c>
      <c r="EY52" s="73">
        <v>110.19966939449165</v>
      </c>
      <c r="EZ52" s="73">
        <v>110.63242079881599</v>
      </c>
      <c r="FA52" s="73">
        <v>110.70038949148133</v>
      </c>
      <c r="FB52" s="73">
        <v>110.13949765104637</v>
      </c>
      <c r="FC52" s="73">
        <v>113.16498171082614</v>
      </c>
      <c r="FD52" s="73">
        <v>113.83410382114175</v>
      </c>
      <c r="FE52" s="73">
        <v>114.85251475578448</v>
      </c>
      <c r="FF52" s="330">
        <v>114.30614332795079</v>
      </c>
      <c r="FG52" s="330">
        <v>114.60669170889915</v>
      </c>
      <c r="FH52" s="330">
        <v>114.85155557853172</v>
      </c>
      <c r="FI52" s="344">
        <v>115.04441763915692</v>
      </c>
      <c r="FJ52" s="330">
        <v>115.44079320850906</v>
      </c>
      <c r="FK52" s="330">
        <v>115.6947294527035</v>
      </c>
      <c r="FL52" s="330">
        <v>116.11251955849175</v>
      </c>
      <c r="FM52" s="330">
        <v>115.93388139363896</v>
      </c>
      <c r="FN52" s="330">
        <v>116.43848303757818</v>
      </c>
      <c r="FO52" s="330">
        <v>119.90333363833489</v>
      </c>
      <c r="FP52" s="330">
        <v>119.88664742173928</v>
      </c>
      <c r="FQ52" s="330">
        <v>121.29210007144403</v>
      </c>
      <c r="FR52" s="330">
        <v>123.3712117896771</v>
      </c>
      <c r="FS52" s="330">
        <v>124.3130915824015</v>
      </c>
      <c r="FT52" s="330">
        <v>125.45247242431239</v>
      </c>
      <c r="FU52" s="330">
        <v>126.50340755523173</v>
      </c>
      <c r="FV52" s="357">
        <v>126.03465885991125</v>
      </c>
      <c r="FW52" s="357">
        <v>127.08020075720876</v>
      </c>
      <c r="FX52" s="357">
        <v>127.03883270676502</v>
      </c>
      <c r="FY52" s="357">
        <v>127.81235898619174</v>
      </c>
      <c r="FZ52" s="357">
        <v>127.07870084106312</v>
      </c>
      <c r="GA52" s="357">
        <v>138.10164719708436</v>
      </c>
      <c r="GB52" s="357">
        <v>138.40221412288531</v>
      </c>
      <c r="GC52" s="357">
        <v>137.87580061848951</v>
      </c>
      <c r="GD52" s="57"/>
      <c r="GE52" s="57"/>
      <c r="GG52" s="57"/>
      <c r="GH52" s="57"/>
      <c r="GI52" s="57"/>
    </row>
    <row r="53" spans="1:191" s="57" customFormat="1" ht="17.25" customHeight="1" x14ac:dyDescent="0.2">
      <c r="A53" s="53" t="s">
        <v>77</v>
      </c>
      <c r="B53" s="75" t="s">
        <v>78</v>
      </c>
      <c r="C53" s="60">
        <v>71.203194650118945</v>
      </c>
      <c r="D53" s="60">
        <v>71.552187858013184</v>
      </c>
      <c r="E53" s="60">
        <v>71.528475440176905</v>
      </c>
      <c r="F53" s="60">
        <v>71.781784148723318</v>
      </c>
      <c r="G53" s="60">
        <v>71.709974923458219</v>
      </c>
      <c r="H53" s="60">
        <v>71.886254912032982</v>
      </c>
      <c r="I53" s="60">
        <v>71.81134037603951</v>
      </c>
      <c r="J53" s="60">
        <v>71.937645982761083</v>
      </c>
      <c r="K53" s="60">
        <v>72.18866518789595</v>
      </c>
      <c r="L53" s="60">
        <v>73.036396183937939</v>
      </c>
      <c r="M53" s="60">
        <v>73.168389693782515</v>
      </c>
      <c r="N53" s="60">
        <v>73.469580201715331</v>
      </c>
      <c r="O53" s="60">
        <v>74.384494058301868</v>
      </c>
      <c r="P53" s="60">
        <v>74.89770846442498</v>
      </c>
      <c r="Q53" s="60">
        <v>75.581930879037699</v>
      </c>
      <c r="R53" s="60">
        <v>75.635307426721511</v>
      </c>
      <c r="S53" s="60">
        <v>75.776078150709552</v>
      </c>
      <c r="T53" s="60">
        <v>76.191675582843303</v>
      </c>
      <c r="U53" s="60">
        <v>76.989403701471971</v>
      </c>
      <c r="V53" s="60">
        <v>77.364552072584232</v>
      </c>
      <c r="W53" s="60">
        <v>77.439053297584451</v>
      </c>
      <c r="X53" s="60">
        <v>77.361761557795347</v>
      </c>
      <c r="Y53" s="60">
        <v>77.896297255075893</v>
      </c>
      <c r="Z53" s="60">
        <v>77.923567055658481</v>
      </c>
      <c r="AA53" s="60">
        <v>78.387707360619473</v>
      </c>
      <c r="AB53" s="60">
        <v>78.233663853124824</v>
      </c>
      <c r="AC53" s="60">
        <v>78.156870942816809</v>
      </c>
      <c r="AD53" s="60">
        <v>78.280830822066875</v>
      </c>
      <c r="AE53" s="60">
        <v>79.548121879625768</v>
      </c>
      <c r="AF53" s="60">
        <v>79.502694053991107</v>
      </c>
      <c r="AG53" s="60">
        <v>79.655723995550659</v>
      </c>
      <c r="AH53" s="60">
        <v>79.776099063012396</v>
      </c>
      <c r="AI53" s="60">
        <v>78.500839650209244</v>
      </c>
      <c r="AJ53" s="60">
        <v>77.724566044117239</v>
      </c>
      <c r="AK53" s="60">
        <v>77.504755128899433</v>
      </c>
      <c r="AL53" s="60">
        <v>77.477906151014068</v>
      </c>
      <c r="AM53" s="60">
        <v>79.526667981147412</v>
      </c>
      <c r="AN53" s="60">
        <v>79.858849189647827</v>
      </c>
      <c r="AO53" s="60">
        <v>79.379761938040616</v>
      </c>
      <c r="AP53" s="60">
        <v>79.709468247071399</v>
      </c>
      <c r="AQ53" s="60">
        <v>79.968903669933297</v>
      </c>
      <c r="AR53" s="60">
        <v>79.832172484085703</v>
      </c>
      <c r="AS53" s="60">
        <v>79.876290480725828</v>
      </c>
      <c r="AT53" s="60">
        <v>76.33372733128094</v>
      </c>
      <c r="AU53" s="60">
        <v>76.725940812423346</v>
      </c>
      <c r="AV53" s="60">
        <v>76.896825301602718</v>
      </c>
      <c r="AW53" s="60">
        <v>77.15080247297395</v>
      </c>
      <c r="AX53" s="60">
        <v>77.182150315598037</v>
      </c>
      <c r="AY53" s="60">
        <v>77.186768688782536</v>
      </c>
      <c r="AZ53" s="60">
        <v>76.939186464877864</v>
      </c>
      <c r="BA53" s="60">
        <v>77.151544911946502</v>
      </c>
      <c r="BB53" s="60">
        <v>77.228730167192069</v>
      </c>
      <c r="BC53" s="60">
        <v>77.285021036451454</v>
      </c>
      <c r="BD53" s="60">
        <v>77.212682458566633</v>
      </c>
      <c r="BE53" s="60">
        <v>77.192240447511665</v>
      </c>
      <c r="BF53" s="60">
        <v>77.249403384484225</v>
      </c>
      <c r="BG53" s="60">
        <v>77.254871883310585</v>
      </c>
      <c r="BH53" s="60">
        <v>77.356506079167616</v>
      </c>
      <c r="BI53" s="60">
        <v>77.34238242802617</v>
      </c>
      <c r="BJ53" s="60">
        <v>77.542808172756367</v>
      </c>
      <c r="BK53" s="60">
        <v>79.853138734009647</v>
      </c>
      <c r="BL53" s="60">
        <v>80.524386136892716</v>
      </c>
      <c r="BM53" s="60">
        <v>80.605607539695669</v>
      </c>
      <c r="BN53" s="60">
        <v>80.68066232059337</v>
      </c>
      <c r="BO53" s="60">
        <v>80.752504130220728</v>
      </c>
      <c r="BP53" s="60">
        <v>80.853835022938426</v>
      </c>
      <c r="BQ53" s="60">
        <v>81.011482089303087</v>
      </c>
      <c r="BR53" s="60">
        <v>81.062198395403769</v>
      </c>
      <c r="BS53" s="60">
        <v>81.053336422789911</v>
      </c>
      <c r="BT53" s="60">
        <v>99.930517254028928</v>
      </c>
      <c r="BU53" s="60">
        <v>100.05759760153903</v>
      </c>
      <c r="BV53" s="60">
        <v>119.79342371593678</v>
      </c>
      <c r="BW53" s="60">
        <v>119.38323685239595</v>
      </c>
      <c r="BX53" s="60">
        <v>112.54043515877459</v>
      </c>
      <c r="BY53" s="60">
        <v>113.71799980074715</v>
      </c>
      <c r="BZ53" s="60">
        <v>107.45813388609822</v>
      </c>
      <c r="CA53" s="60">
        <v>106.40086485959188</v>
      </c>
      <c r="CB53" s="60">
        <v>108.22875826459939</v>
      </c>
      <c r="CC53" s="60">
        <v>108.32992415138048</v>
      </c>
      <c r="CD53" s="60">
        <v>108.62707605958181</v>
      </c>
      <c r="CE53" s="60">
        <v>114.05078923713832</v>
      </c>
      <c r="CF53" s="60">
        <v>113.5247267232003</v>
      </c>
      <c r="CG53" s="60">
        <v>113.68233810760928</v>
      </c>
      <c r="CH53" s="60">
        <v>113.63389080914499</v>
      </c>
      <c r="CI53" s="60">
        <v>101.68979637788149</v>
      </c>
      <c r="CJ53" s="60">
        <v>92.537448172065055</v>
      </c>
      <c r="CK53" s="60">
        <v>93.35019913582336</v>
      </c>
      <c r="CL53" s="60">
        <v>94.197455303325057</v>
      </c>
      <c r="CM53" s="60">
        <v>94.626168110248344</v>
      </c>
      <c r="CN53" s="60">
        <v>88.171022503205734</v>
      </c>
      <c r="CO53" s="60">
        <v>88.664559943158523</v>
      </c>
      <c r="CP53" s="60">
        <v>88.314642950825672</v>
      </c>
      <c r="CQ53" s="60">
        <v>88.651446221478992</v>
      </c>
      <c r="CR53" s="60">
        <v>88.709540972234407</v>
      </c>
      <c r="CS53" s="60">
        <v>88.714827969467549</v>
      </c>
      <c r="CT53" s="60">
        <v>88.652409420508349</v>
      </c>
      <c r="CU53" s="60">
        <v>91.005330888501433</v>
      </c>
      <c r="CV53" s="60">
        <v>90.95542064768793</v>
      </c>
      <c r="CW53" s="60">
        <v>91.054620838751404</v>
      </c>
      <c r="CX53" s="60">
        <v>91.379666452871845</v>
      </c>
      <c r="CY53" s="60">
        <v>91.485611627005156</v>
      </c>
      <c r="CZ53" s="60">
        <v>92.126739576360194</v>
      </c>
      <c r="DA53" s="60">
        <v>92.353470563252046</v>
      </c>
      <c r="DB53" s="60">
        <v>92.605892676224997</v>
      </c>
      <c r="DC53" s="60">
        <v>93.037209911295193</v>
      </c>
      <c r="DD53" s="60">
        <v>92.995924653769265</v>
      </c>
      <c r="DE53" s="60">
        <v>93.022998550151144</v>
      </c>
      <c r="DF53" s="60">
        <v>92.940667220102483</v>
      </c>
      <c r="DG53" s="60">
        <v>96.260652700246695</v>
      </c>
      <c r="DH53" s="60">
        <v>96.337307248942594</v>
      </c>
      <c r="DI53" s="60">
        <v>96.86788041268747</v>
      </c>
      <c r="DJ53" s="60">
        <v>96.891313739263296</v>
      </c>
      <c r="DK53" s="60">
        <v>96.751008057737266</v>
      </c>
      <c r="DL53" s="60">
        <v>96.658684321636443</v>
      </c>
      <c r="DM53" s="60">
        <v>96.601716006396387</v>
      </c>
      <c r="DN53" s="60">
        <v>96.574050548562354</v>
      </c>
      <c r="DO53" s="60">
        <v>96.954153207989734</v>
      </c>
      <c r="DP53" s="60">
        <v>96.878104430533341</v>
      </c>
      <c r="DQ53" s="60">
        <v>96.905310242383138</v>
      </c>
      <c r="DR53" s="60">
        <v>96.899489513113906</v>
      </c>
      <c r="DS53" s="60">
        <v>99.41722799000155</v>
      </c>
      <c r="DT53" s="60">
        <v>99.710378792494296</v>
      </c>
      <c r="DU53" s="60">
        <v>99.866011921090092</v>
      </c>
      <c r="DV53" s="60">
        <v>100.06988782241717</v>
      </c>
      <c r="DW53" s="60">
        <v>99.865588793798551</v>
      </c>
      <c r="DX53" s="60">
        <v>99.931664739513195</v>
      </c>
      <c r="DY53" s="60">
        <v>99.958126159875079</v>
      </c>
      <c r="DZ53" s="60">
        <v>100.04437557463268</v>
      </c>
      <c r="EA53" s="60">
        <v>100.19847386352329</v>
      </c>
      <c r="EB53" s="60">
        <v>100.39752584230912</v>
      </c>
      <c r="EC53" s="60">
        <v>100.4181212886385</v>
      </c>
      <c r="ED53" s="60">
        <v>100</v>
      </c>
      <c r="EE53" s="60">
        <v>101.53023612327021</v>
      </c>
      <c r="EF53" s="60">
        <v>102.10726269801876</v>
      </c>
      <c r="EG53" s="60">
        <v>102.24076011352129</v>
      </c>
      <c r="EH53" s="60">
        <v>102.63987604412398</v>
      </c>
      <c r="EI53" s="60">
        <v>102.78555908856838</v>
      </c>
      <c r="EJ53" s="22">
        <v>103.16883300824529</v>
      </c>
      <c r="EK53" s="22">
        <v>103.30147610770611</v>
      </c>
      <c r="EL53" s="60">
        <v>103.42432419939645</v>
      </c>
      <c r="EM53" s="60">
        <v>103.433171533497</v>
      </c>
      <c r="EN53" s="60">
        <v>103.88296973268979</v>
      </c>
      <c r="EO53" s="60">
        <v>104.412399716857</v>
      </c>
      <c r="EP53" s="60">
        <v>104.41139647874952</v>
      </c>
      <c r="EQ53" s="60">
        <v>106.22936189003762</v>
      </c>
      <c r="ER53" s="60">
        <v>106.43228283343339</v>
      </c>
      <c r="ES53" s="60">
        <v>104.60308329698418</v>
      </c>
      <c r="ET53" s="60">
        <v>104.7775155587908</v>
      </c>
      <c r="EU53" s="60">
        <v>104.960504367027</v>
      </c>
      <c r="EV53" s="298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29">
        <v>110.00213178585288</v>
      </c>
      <c r="FG53" s="329">
        <v>110.2113270144427</v>
      </c>
      <c r="FH53" s="329">
        <v>110.5253909264751</v>
      </c>
      <c r="FI53" s="342">
        <v>110.83974055825225</v>
      </c>
      <c r="FJ53" s="329">
        <v>110.97846156038537</v>
      </c>
      <c r="FK53" s="329">
        <v>110.72039280498591</v>
      </c>
      <c r="FL53" s="329">
        <v>111.22886776797176</v>
      </c>
      <c r="FM53" s="329">
        <v>111.62697032314507</v>
      </c>
      <c r="FN53" s="329">
        <v>111.76362549902504</v>
      </c>
      <c r="FO53" s="329">
        <v>117.03627237654315</v>
      </c>
      <c r="FP53" s="329">
        <v>117.10398092029516</v>
      </c>
      <c r="FQ53" s="329">
        <v>117.5150208145791</v>
      </c>
      <c r="FR53" s="329">
        <v>118.16547786949167</v>
      </c>
      <c r="FS53" s="329">
        <v>118.33593241838309</v>
      </c>
      <c r="FT53" s="329">
        <v>117.83774185453248</v>
      </c>
      <c r="FU53" s="329">
        <v>117.98501309070546</v>
      </c>
      <c r="FV53" s="356">
        <v>118.54517503198323</v>
      </c>
      <c r="FW53" s="356">
        <v>118.68939352522561</v>
      </c>
      <c r="FX53" s="356">
        <v>119.06852897371334</v>
      </c>
      <c r="FY53" s="356">
        <v>119.33773999465365</v>
      </c>
      <c r="FZ53" s="356">
        <v>119.90729269662545</v>
      </c>
      <c r="GA53" s="356">
        <v>123.61405722394142</v>
      </c>
      <c r="GB53" s="356">
        <v>123.61380256232728</v>
      </c>
      <c r="GC53" s="356">
        <v>124.04826591933377</v>
      </c>
    </row>
    <row r="54" spans="1:191" s="62" customFormat="1" ht="18" customHeight="1" x14ac:dyDescent="0.2">
      <c r="A54" s="63"/>
      <c r="B54" s="59" t="s">
        <v>79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26">
        <v>106.3133336003182</v>
      </c>
      <c r="FG54" s="326">
        <v>106.81339295776309</v>
      </c>
      <c r="FH54" s="326">
        <v>107.56412995643275</v>
      </c>
      <c r="FI54" s="343">
        <v>108.31554993832788</v>
      </c>
      <c r="FJ54" s="326">
        <v>108.64714801376397</v>
      </c>
      <c r="FK54" s="326">
        <v>108.03026159206317</v>
      </c>
      <c r="FL54" s="326">
        <v>109.24571791476009</v>
      </c>
      <c r="FM54" s="326">
        <v>110.19734051762285</v>
      </c>
      <c r="FN54" s="326">
        <v>110.52400045103867</v>
      </c>
      <c r="FO54" s="326">
        <v>111.24299901914389</v>
      </c>
      <c r="FP54" s="326">
        <v>111.22905399585234</v>
      </c>
      <c r="FQ54" s="326">
        <v>112.21160195741632</v>
      </c>
      <c r="FR54" s="326">
        <v>113.60505156602106</v>
      </c>
      <c r="FS54" s="326">
        <v>114.01250537252892</v>
      </c>
      <c r="FT54" s="326">
        <v>112.82163283244485</v>
      </c>
      <c r="FU54" s="326">
        <v>113.17366934985108</v>
      </c>
      <c r="FV54" s="355">
        <v>114.51267799889472</v>
      </c>
      <c r="FW54" s="355">
        <v>114.85741725298095</v>
      </c>
      <c r="FX54" s="355">
        <v>115.76370096716202</v>
      </c>
      <c r="FY54" s="355">
        <v>116.40722181157125</v>
      </c>
      <c r="FZ54" s="355">
        <v>117.76867809381481</v>
      </c>
      <c r="GA54" s="355">
        <v>117.68478010605122</v>
      </c>
      <c r="GB54" s="355">
        <v>117.32104879300169</v>
      </c>
      <c r="GC54" s="355">
        <v>118.35958809718437</v>
      </c>
      <c r="GD54" s="57"/>
      <c r="GE54" s="57"/>
      <c r="GG54" s="57"/>
      <c r="GH54" s="57"/>
      <c r="GI54" s="57"/>
    </row>
    <row r="55" spans="1:191" s="62" customFormat="1" ht="18" customHeight="1" x14ac:dyDescent="0.2">
      <c r="A55" s="63"/>
      <c r="B55" s="59" t="s">
        <v>80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26">
        <v>115.06406520658174</v>
      </c>
      <c r="FG55" s="326">
        <v>115.06406520658174</v>
      </c>
      <c r="FH55" s="326">
        <v>115.06406520658174</v>
      </c>
      <c r="FI55" s="343">
        <v>115.06406520658174</v>
      </c>
      <c r="FJ55" s="326">
        <v>115.06406520658174</v>
      </c>
      <c r="FK55" s="326">
        <v>115.06406520658174</v>
      </c>
      <c r="FL55" s="326">
        <v>115.06406520658174</v>
      </c>
      <c r="FM55" s="326">
        <v>115.06406520658174</v>
      </c>
      <c r="FN55" s="326">
        <v>115.06406520658174</v>
      </c>
      <c r="FO55" s="326">
        <v>125.23881874705378</v>
      </c>
      <c r="FP55" s="326">
        <v>125.38932074663882</v>
      </c>
      <c r="FQ55" s="326">
        <v>125.38932074663882</v>
      </c>
      <c r="FR55" s="326">
        <v>125.52749875913551</v>
      </c>
      <c r="FS55" s="326">
        <v>125.52749875913551</v>
      </c>
      <c r="FT55" s="326">
        <v>125.52749875913551</v>
      </c>
      <c r="FU55" s="326">
        <v>125.52749875913551</v>
      </c>
      <c r="FV55" s="355">
        <v>125.52749875913551</v>
      </c>
      <c r="FW55" s="355">
        <v>125.52749875913551</v>
      </c>
      <c r="FX55" s="355">
        <v>125.52749875913551</v>
      </c>
      <c r="FY55" s="355">
        <v>125.52749875913551</v>
      </c>
      <c r="FZ55" s="355">
        <v>125.52749875913551</v>
      </c>
      <c r="GA55" s="355">
        <v>133.18510076000859</v>
      </c>
      <c r="GB55" s="355">
        <v>133.49597764327939</v>
      </c>
      <c r="GC55" s="355">
        <v>133.49597764327939</v>
      </c>
      <c r="GD55" s="57"/>
      <c r="GE55" s="57"/>
      <c r="GG55" s="57"/>
      <c r="GH55" s="57"/>
      <c r="GI55" s="57"/>
    </row>
    <row r="56" spans="1:191" s="62" customFormat="1" ht="18" customHeight="1" x14ac:dyDescent="0.2">
      <c r="A56" s="63"/>
      <c r="B56" s="59" t="s">
        <v>81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26">
        <v>100</v>
      </c>
      <c r="FG56" s="326">
        <v>100</v>
      </c>
      <c r="FH56" s="326">
        <v>100</v>
      </c>
      <c r="FI56" s="343">
        <v>100</v>
      </c>
      <c r="FJ56" s="326">
        <v>100</v>
      </c>
      <c r="FK56" s="326">
        <v>100</v>
      </c>
      <c r="FL56" s="326">
        <v>100</v>
      </c>
      <c r="FM56" s="326">
        <v>100</v>
      </c>
      <c r="FN56" s="326">
        <v>100</v>
      </c>
      <c r="FO56" s="326">
        <v>100</v>
      </c>
      <c r="FP56" s="326">
        <v>100</v>
      </c>
      <c r="FQ56" s="326">
        <v>100</v>
      </c>
      <c r="FR56" s="326">
        <v>100</v>
      </c>
      <c r="FS56" s="326">
        <v>100</v>
      </c>
      <c r="FT56" s="326">
        <v>100</v>
      </c>
      <c r="FU56" s="326">
        <v>100</v>
      </c>
      <c r="FV56" s="355">
        <v>100</v>
      </c>
      <c r="FW56" s="355">
        <v>100</v>
      </c>
      <c r="FX56" s="355">
        <v>100</v>
      </c>
      <c r="FY56" s="355">
        <v>100</v>
      </c>
      <c r="FZ56" s="355">
        <v>100</v>
      </c>
      <c r="GA56" s="355">
        <v>100</v>
      </c>
      <c r="GB56" s="355">
        <v>100</v>
      </c>
      <c r="GC56" s="355">
        <v>100</v>
      </c>
      <c r="GD56" s="57"/>
      <c r="GE56" s="57"/>
      <c r="GG56" s="57"/>
      <c r="GH56" s="57"/>
      <c r="GI56" s="57"/>
    </row>
    <row r="57" spans="1:191" s="57" customFormat="1" ht="17.25" customHeight="1" x14ac:dyDescent="0.2">
      <c r="A57" s="53" t="s">
        <v>82</v>
      </c>
      <c r="B57" s="75" t="s">
        <v>83</v>
      </c>
      <c r="C57" s="60">
        <v>47.315275350721429</v>
      </c>
      <c r="D57" s="60">
        <v>47.972788559133718</v>
      </c>
      <c r="E57" s="60">
        <v>48.929666583878266</v>
      </c>
      <c r="F57" s="60">
        <v>49.561689988955614</v>
      </c>
      <c r="G57" s="60">
        <v>50.275736328374641</v>
      </c>
      <c r="H57" s="60">
        <v>50.519283002701279</v>
      </c>
      <c r="I57" s="60">
        <v>51.878270358290848</v>
      </c>
      <c r="J57" s="60">
        <v>52.112614156403964</v>
      </c>
      <c r="K57" s="60">
        <v>51.791175108644552</v>
      </c>
      <c r="L57" s="60">
        <v>53.110351399155022</v>
      </c>
      <c r="M57" s="60">
        <v>53.314240680911482</v>
      </c>
      <c r="N57" s="60">
        <v>53.3490891742805</v>
      </c>
      <c r="O57" s="60">
        <v>53.752207428130674</v>
      </c>
      <c r="P57" s="60">
        <v>53.565069281466563</v>
      </c>
      <c r="Q57" s="60">
        <v>54.227650961128568</v>
      </c>
      <c r="R57" s="60">
        <v>54.661292849691961</v>
      </c>
      <c r="S57" s="60">
        <v>54.666341976196961</v>
      </c>
      <c r="T57" s="60">
        <v>54.792715446494938</v>
      </c>
      <c r="U57" s="60">
        <v>54.74421693431519</v>
      </c>
      <c r="V57" s="60">
        <v>54.744305520052748</v>
      </c>
      <c r="W57" s="60">
        <v>54.979609557344617</v>
      </c>
      <c r="X57" s="60">
        <v>54.989651868895933</v>
      </c>
      <c r="Y57" s="60">
        <v>54.554928206285837</v>
      </c>
      <c r="Z57" s="60">
        <v>54.597799595808205</v>
      </c>
      <c r="AA57" s="60">
        <v>55.551345533376342</v>
      </c>
      <c r="AB57" s="60">
        <v>55.932722964471282</v>
      </c>
      <c r="AC57" s="60">
        <v>55.884726933805226</v>
      </c>
      <c r="AD57" s="60">
        <v>57.144847587253743</v>
      </c>
      <c r="AE57" s="60">
        <v>56.969814122748666</v>
      </c>
      <c r="AF57" s="60">
        <v>56.786935205429963</v>
      </c>
      <c r="AG57" s="60">
        <v>57.430944162145863</v>
      </c>
      <c r="AH57" s="60">
        <v>58.158835003282455</v>
      </c>
      <c r="AI57" s="60">
        <v>58.179526444333106</v>
      </c>
      <c r="AJ57" s="60">
        <v>58.263830260590034</v>
      </c>
      <c r="AK57" s="60">
        <v>58.288775300222468</v>
      </c>
      <c r="AL57" s="60">
        <v>58.342474351186219</v>
      </c>
      <c r="AM57" s="60">
        <v>59.12121264854629</v>
      </c>
      <c r="AN57" s="60">
        <v>59.079519960468176</v>
      </c>
      <c r="AO57" s="60">
        <v>59.106756207262357</v>
      </c>
      <c r="AP57" s="60">
        <v>59.689166500172547</v>
      </c>
      <c r="AQ57" s="60">
        <v>60.037111425564099</v>
      </c>
      <c r="AR57" s="60">
        <v>60.23388171159781</v>
      </c>
      <c r="AS57" s="60">
        <v>60.234552772382095</v>
      </c>
      <c r="AT57" s="60">
        <v>61.556188529771468</v>
      </c>
      <c r="AU57" s="60">
        <v>62.814027149841429</v>
      </c>
      <c r="AV57" s="60">
        <v>62.832685263276957</v>
      </c>
      <c r="AW57" s="60">
        <v>62.802567766689023</v>
      </c>
      <c r="AX57" s="60">
        <v>62.781779721918149</v>
      </c>
      <c r="AY57" s="60">
        <v>63.212152888165164</v>
      </c>
      <c r="AZ57" s="60">
        <v>63.490326612005731</v>
      </c>
      <c r="BA57" s="60">
        <v>63.510633298568365</v>
      </c>
      <c r="BB57" s="60">
        <v>63.86822879626088</v>
      </c>
      <c r="BC57" s="60">
        <v>63.91023104493793</v>
      </c>
      <c r="BD57" s="60">
        <v>64.825666469681522</v>
      </c>
      <c r="BE57" s="60">
        <v>66.074913518597086</v>
      </c>
      <c r="BF57" s="60">
        <v>67.424376961747328</v>
      </c>
      <c r="BG57" s="60">
        <v>67.504760604662096</v>
      </c>
      <c r="BH57" s="60">
        <v>67.140152105973627</v>
      </c>
      <c r="BI57" s="60">
        <v>67.141489646683553</v>
      </c>
      <c r="BJ57" s="60">
        <v>67.036510622483277</v>
      </c>
      <c r="BK57" s="60">
        <v>66.796012870595206</v>
      </c>
      <c r="BL57" s="60">
        <v>67.324747371096294</v>
      </c>
      <c r="BM57" s="60">
        <v>67.174968231391276</v>
      </c>
      <c r="BN57" s="60">
        <v>67.997392901523995</v>
      </c>
      <c r="BO57" s="60">
        <v>68.523300100572229</v>
      </c>
      <c r="BP57" s="60">
        <v>68.871679009403266</v>
      </c>
      <c r="BQ57" s="60">
        <v>69.629988667221582</v>
      </c>
      <c r="BR57" s="60">
        <v>69.71398496254659</v>
      </c>
      <c r="BS57" s="60">
        <v>70.595554295789341</v>
      </c>
      <c r="BT57" s="60">
        <v>70.687227106844176</v>
      </c>
      <c r="BU57" s="60">
        <v>70.767007419944022</v>
      </c>
      <c r="BV57" s="60">
        <v>71.214240055608059</v>
      </c>
      <c r="BW57" s="60">
        <v>71.848084581351102</v>
      </c>
      <c r="BX57" s="60">
        <v>72.35209617697528</v>
      </c>
      <c r="BY57" s="60">
        <v>74.163278689094312</v>
      </c>
      <c r="BZ57" s="60">
        <v>76.087825157328083</v>
      </c>
      <c r="CA57" s="60">
        <v>77.78579637138634</v>
      </c>
      <c r="CB57" s="60">
        <v>79.298550611163463</v>
      </c>
      <c r="CC57" s="60">
        <v>82.680525346179152</v>
      </c>
      <c r="CD57" s="60">
        <v>82.786263351451254</v>
      </c>
      <c r="CE57" s="60">
        <v>81.753980795692271</v>
      </c>
      <c r="CF57" s="60">
        <v>81.07267005126576</v>
      </c>
      <c r="CG57" s="60">
        <v>80.824372685517702</v>
      </c>
      <c r="CH57" s="60">
        <v>78.899511897468855</v>
      </c>
      <c r="CI57" s="60">
        <v>79.305959545554558</v>
      </c>
      <c r="CJ57" s="60">
        <v>79.821332696539187</v>
      </c>
      <c r="CK57" s="60">
        <v>80.138421786314652</v>
      </c>
      <c r="CL57" s="60">
        <v>81.914623877603333</v>
      </c>
      <c r="CM57" s="60">
        <v>82.42527371381955</v>
      </c>
      <c r="CN57" s="60">
        <v>82.826053642309546</v>
      </c>
      <c r="CO57" s="60">
        <v>84.177868829533494</v>
      </c>
      <c r="CP57" s="60">
        <v>84.188033856634803</v>
      </c>
      <c r="CQ57" s="60">
        <v>84.708550285309826</v>
      </c>
      <c r="CR57" s="60">
        <v>84.370504355735576</v>
      </c>
      <c r="CS57" s="60">
        <v>84.892723131552145</v>
      </c>
      <c r="CT57" s="60">
        <v>85.329617413724165</v>
      </c>
      <c r="CU57" s="60">
        <v>86.058810987652308</v>
      </c>
      <c r="CV57" s="60">
        <v>86.375501453659183</v>
      </c>
      <c r="CW57" s="60">
        <v>86.441302294916028</v>
      </c>
      <c r="CX57" s="60">
        <v>87.107677823996013</v>
      </c>
      <c r="CY57" s="60">
        <v>87.789643324404679</v>
      </c>
      <c r="CZ57" s="60">
        <v>87.58193603640396</v>
      </c>
      <c r="DA57" s="60">
        <v>88.056659003465711</v>
      </c>
      <c r="DB57" s="60">
        <v>87.712018917972799</v>
      </c>
      <c r="DC57" s="60">
        <v>87.783587187618352</v>
      </c>
      <c r="DD57" s="60">
        <v>87.51254619908751</v>
      </c>
      <c r="DE57" s="60">
        <v>88.028820879800065</v>
      </c>
      <c r="DF57" s="60">
        <v>88.043773946031934</v>
      </c>
      <c r="DG57" s="60">
        <v>88.702744021901793</v>
      </c>
      <c r="DH57" s="60">
        <v>89.232696164995218</v>
      </c>
      <c r="DI57" s="60">
        <v>89.91655027728612</v>
      </c>
      <c r="DJ57" s="60">
        <v>91.296146451613126</v>
      </c>
      <c r="DK57" s="60">
        <v>92.021728812944289</v>
      </c>
      <c r="DL57" s="60">
        <v>92.078311252921907</v>
      </c>
      <c r="DM57" s="60">
        <v>92.266666383913943</v>
      </c>
      <c r="DN57" s="60">
        <v>92.763320149399419</v>
      </c>
      <c r="DO57" s="60">
        <v>92.365038808676587</v>
      </c>
      <c r="DP57" s="60">
        <v>93.663881105964165</v>
      </c>
      <c r="DQ57" s="60">
        <v>93.887518935499273</v>
      </c>
      <c r="DR57" s="60">
        <v>94.861247560309934</v>
      </c>
      <c r="DS57" s="60">
        <v>94.861834047354208</v>
      </c>
      <c r="DT57" s="60">
        <v>96.388980779806275</v>
      </c>
      <c r="DU57" s="60">
        <v>97.49347623994683</v>
      </c>
      <c r="DV57" s="60">
        <v>98.349138007486786</v>
      </c>
      <c r="DW57" s="60">
        <v>99.754887294049368</v>
      </c>
      <c r="DX57" s="60">
        <v>99.61356987426052</v>
      </c>
      <c r="DY57" s="60">
        <v>98.509743131342049</v>
      </c>
      <c r="DZ57" s="60">
        <v>98.836083233701842</v>
      </c>
      <c r="EA57" s="60">
        <v>98.24996299030218</v>
      </c>
      <c r="EB57" s="60">
        <v>99.120366931134242</v>
      </c>
      <c r="EC57" s="60">
        <v>99.97066823713817</v>
      </c>
      <c r="ED57" s="60">
        <v>100</v>
      </c>
      <c r="EE57" s="60">
        <v>100.04944811811829</v>
      </c>
      <c r="EF57" s="60">
        <v>100.86645506730137</v>
      </c>
      <c r="EG57" s="60">
        <v>101.86761639997971</v>
      </c>
      <c r="EH57" s="60">
        <v>102.25079345096481</v>
      </c>
      <c r="EI57" s="60">
        <v>101.56604620845316</v>
      </c>
      <c r="EJ57" s="22">
        <v>101.60566087926854</v>
      </c>
      <c r="EK57" s="22">
        <v>103.83137561613322</v>
      </c>
      <c r="EL57" s="60">
        <v>105.10471904960278</v>
      </c>
      <c r="EM57" s="60">
        <v>105.49671257274427</v>
      </c>
      <c r="EN57" s="60">
        <v>106.81064332358656</v>
      </c>
      <c r="EO57" s="60">
        <v>107.29185938982538</v>
      </c>
      <c r="EP57" s="60">
        <v>106.92459210382768</v>
      </c>
      <c r="EQ57" s="60">
        <v>106.89539010197161</v>
      </c>
      <c r="ER57" s="60">
        <v>108.17956683178346</v>
      </c>
      <c r="ES57" s="60">
        <v>109.3875402543904</v>
      </c>
      <c r="ET57" s="60">
        <v>111.83715219653385</v>
      </c>
      <c r="EU57" s="60">
        <v>112.21782069059434</v>
      </c>
      <c r="EV57" s="60">
        <v>112.50171272583241</v>
      </c>
      <c r="EW57" s="60">
        <v>112.63753709995142</v>
      </c>
      <c r="EX57" s="60">
        <v>112.52498992611612</v>
      </c>
      <c r="EY57" s="60">
        <v>112.41994365418084</v>
      </c>
      <c r="EZ57" s="60">
        <v>112.44439134021533</v>
      </c>
      <c r="FA57" s="60">
        <v>111.51474154019961</v>
      </c>
      <c r="FB57" s="60">
        <v>110.0473736662467</v>
      </c>
      <c r="FC57" s="60">
        <v>108.44557958281406</v>
      </c>
      <c r="FD57" s="60">
        <v>105.33252078618433</v>
      </c>
      <c r="FE57" s="60">
        <v>105.38602055876426</v>
      </c>
      <c r="FF57" s="329">
        <v>107.14621553597425</v>
      </c>
      <c r="FG57" s="329">
        <v>108.54780149866899</v>
      </c>
      <c r="FH57" s="329">
        <v>109.18248779395745</v>
      </c>
      <c r="FI57" s="342">
        <v>110.65986211775939</v>
      </c>
      <c r="FJ57" s="329">
        <v>111.00024930094088</v>
      </c>
      <c r="FK57" s="329">
        <v>109.92619591125435</v>
      </c>
      <c r="FL57" s="329">
        <v>109.7209915720903</v>
      </c>
      <c r="FM57" s="329">
        <v>109.74378834235075</v>
      </c>
      <c r="FN57" s="329">
        <v>109.72741386754711</v>
      </c>
      <c r="FO57" s="329">
        <v>109.42070111296623</v>
      </c>
      <c r="FP57" s="329">
        <v>110.25085399796367</v>
      </c>
      <c r="FQ57" s="329">
        <v>109.93203686519416</v>
      </c>
      <c r="FR57" s="329">
        <v>110.13824586274251</v>
      </c>
      <c r="FS57" s="329">
        <v>110.22599587385456</v>
      </c>
      <c r="FT57" s="329">
        <v>112.48791139337141</v>
      </c>
      <c r="FU57" s="329">
        <v>114.30840336731173</v>
      </c>
      <c r="FV57" s="356">
        <v>114.82257133278709</v>
      </c>
      <c r="FW57" s="356">
        <v>113.59091637717555</v>
      </c>
      <c r="FX57" s="356">
        <v>113.68072719957486</v>
      </c>
      <c r="FY57" s="356">
        <v>113.79276461471258</v>
      </c>
      <c r="FZ57" s="356">
        <v>113.96971870723783</v>
      </c>
      <c r="GA57" s="356">
        <v>115.14656650740824</v>
      </c>
      <c r="GB57" s="356">
        <v>115.45410317152252</v>
      </c>
      <c r="GC57" s="356">
        <v>117.10546902254984</v>
      </c>
    </row>
    <row r="58" spans="1:191" s="62" customFormat="1" ht="15.75" customHeight="1" x14ac:dyDescent="0.2">
      <c r="A58" s="63"/>
      <c r="B58" s="59" t="s">
        <v>84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26">
        <v>120.48107776474248</v>
      </c>
      <c r="FG58" s="326">
        <v>121.20952759701061</v>
      </c>
      <c r="FH58" s="326">
        <v>120.90402929362054</v>
      </c>
      <c r="FI58" s="343">
        <v>121.6909186543848</v>
      </c>
      <c r="FJ58" s="326">
        <v>122.50655202907231</v>
      </c>
      <c r="FK58" s="326">
        <v>122.61373679695802</v>
      </c>
      <c r="FL58" s="326">
        <v>121.80802047761074</v>
      </c>
      <c r="FM58" s="326">
        <v>123.0670493685449</v>
      </c>
      <c r="FN58" s="326">
        <v>122.23277621971263</v>
      </c>
      <c r="FO58" s="326">
        <v>123.8689706648418</v>
      </c>
      <c r="FP58" s="326">
        <v>125.37843263456466</v>
      </c>
      <c r="FQ58" s="326">
        <v>129.66995561178925</v>
      </c>
      <c r="FR58" s="326">
        <v>129.12967015973854</v>
      </c>
      <c r="FS58" s="326">
        <v>130.13108247657209</v>
      </c>
      <c r="FT58" s="326">
        <v>130.6618433459787</v>
      </c>
      <c r="FU58" s="326">
        <v>132.15482478261075</v>
      </c>
      <c r="FV58" s="355">
        <v>134.23146679470278</v>
      </c>
      <c r="FW58" s="355">
        <v>135.04284223489645</v>
      </c>
      <c r="FX58" s="355">
        <v>134.67574408152285</v>
      </c>
      <c r="FY58" s="355">
        <v>135.30736227094289</v>
      </c>
      <c r="FZ58" s="355">
        <v>135.49459403627117</v>
      </c>
      <c r="GA58" s="355">
        <v>136.32506307366489</v>
      </c>
      <c r="GB58" s="355">
        <v>137.13513627457061</v>
      </c>
      <c r="GC58" s="355">
        <v>138.63130721616344</v>
      </c>
      <c r="GD58" s="57"/>
      <c r="GE58" s="57"/>
      <c r="GG58" s="57"/>
      <c r="GH58" s="57"/>
      <c r="GI58" s="57"/>
    </row>
    <row r="59" spans="1:191" s="62" customFormat="1" ht="15.75" customHeight="1" x14ac:dyDescent="0.2">
      <c r="A59" s="63"/>
      <c r="B59" s="59" t="s">
        <v>85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26">
        <v>100.99918536590806</v>
      </c>
      <c r="FG59" s="326">
        <v>102.98710475674055</v>
      </c>
      <c r="FH59" s="326">
        <v>104.08386493010373</v>
      </c>
      <c r="FI59" s="343">
        <v>106.18484539176535</v>
      </c>
      <c r="FJ59" s="326">
        <v>106.4660453422628</v>
      </c>
      <c r="FK59" s="326">
        <v>104.70850025987144</v>
      </c>
      <c r="FL59" s="326">
        <v>104.63000966548059</v>
      </c>
      <c r="FM59" s="326">
        <v>104.24941829664712</v>
      </c>
      <c r="FN59" s="326">
        <v>104.49859238225947</v>
      </c>
      <c r="FO59" s="326">
        <v>103.47887152442604</v>
      </c>
      <c r="FP59" s="326">
        <v>104.31171895632176</v>
      </c>
      <c r="FQ59" s="326">
        <v>102.43625121447592</v>
      </c>
      <c r="FR59" s="326">
        <v>102.92543510454509</v>
      </c>
      <c r="FS59" s="326">
        <v>102.75218525711212</v>
      </c>
      <c r="FT59" s="326">
        <v>106.1891046697648</v>
      </c>
      <c r="FU59" s="326">
        <v>108.58785198392518</v>
      </c>
      <c r="FV59" s="355">
        <v>108.7557783991964</v>
      </c>
      <c r="FW59" s="355">
        <v>106.62417150103877</v>
      </c>
      <c r="FX59" s="355">
        <v>106.91357314582527</v>
      </c>
      <c r="FY59" s="355">
        <v>106.89252098872316</v>
      </c>
      <c r="FZ59" s="355">
        <v>107.15290967852877</v>
      </c>
      <c r="GA59" s="355">
        <v>108.8150570808415</v>
      </c>
      <c r="GB59" s="355">
        <v>109.00564532857443</v>
      </c>
      <c r="GC59" s="355">
        <v>111.14422322338496</v>
      </c>
      <c r="GD59" s="57"/>
      <c r="GE59" s="57"/>
      <c r="GG59" s="57"/>
      <c r="GH59" s="57"/>
      <c r="GI59" s="57"/>
    </row>
    <row r="60" spans="1:191" s="62" customFormat="1" ht="15.75" customHeight="1" x14ac:dyDescent="0.2">
      <c r="A60" s="63"/>
      <c r="B60" s="59" t="s">
        <v>86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26">
        <v>114.01571047037723</v>
      </c>
      <c r="FG60" s="326">
        <v>114.05537120612235</v>
      </c>
      <c r="FH60" s="326">
        <v>114.10027013419717</v>
      </c>
      <c r="FI60" s="343">
        <v>114.0991177476814</v>
      </c>
      <c r="FJ60" s="326">
        <v>114.09631485680313</v>
      </c>
      <c r="FK60" s="326">
        <v>114.14186576861135</v>
      </c>
      <c r="FL60" s="326">
        <v>114.17934507445356</v>
      </c>
      <c r="FM60" s="326">
        <v>114.22672515785094</v>
      </c>
      <c r="FN60" s="326">
        <v>114.19899763149196</v>
      </c>
      <c r="FO60" s="326">
        <v>114.22155998781562</v>
      </c>
      <c r="FP60" s="326">
        <v>114.24012005910332</v>
      </c>
      <c r="FQ60" s="326">
        <v>114.20523408512099</v>
      </c>
      <c r="FR60" s="326">
        <v>114.25173490819961</v>
      </c>
      <c r="FS60" s="326">
        <v>114.22109450737233</v>
      </c>
      <c r="FT60" s="326">
        <v>114.20478183018872</v>
      </c>
      <c r="FU60" s="326">
        <v>114.285168553912</v>
      </c>
      <c r="FV60" s="355">
        <v>114.22874244324395</v>
      </c>
      <c r="FW60" s="355">
        <v>113.895714916492</v>
      </c>
      <c r="FX60" s="355">
        <v>113.79072132955048</v>
      </c>
      <c r="FY60" s="355">
        <v>113.77903366046495</v>
      </c>
      <c r="FZ60" s="355">
        <v>113.63701616541456</v>
      </c>
      <c r="GA60" s="355">
        <v>113.43788373271856</v>
      </c>
      <c r="GB60" s="355">
        <v>113.58244861836789</v>
      </c>
      <c r="GC60" s="355">
        <v>113.62517628986582</v>
      </c>
      <c r="GD60" s="57"/>
      <c r="GE60" s="57"/>
      <c r="GG60" s="57"/>
      <c r="GH60" s="57"/>
      <c r="GI60" s="57"/>
    </row>
    <row r="61" spans="1:191" s="57" customFormat="1" ht="17.25" customHeight="1" x14ac:dyDescent="0.2">
      <c r="A61" s="53" t="s">
        <v>87</v>
      </c>
      <c r="B61" s="75" t="s">
        <v>88</v>
      </c>
      <c r="C61" s="60">
        <v>78.659479051122929</v>
      </c>
      <c r="D61" s="60">
        <v>78.972048506585182</v>
      </c>
      <c r="E61" s="60">
        <v>78.985359820342012</v>
      </c>
      <c r="F61" s="60">
        <v>78.985359820342012</v>
      </c>
      <c r="G61" s="60">
        <v>78.981159767748593</v>
      </c>
      <c r="H61" s="60">
        <v>78.981159767748593</v>
      </c>
      <c r="I61" s="60">
        <v>79.166374359993995</v>
      </c>
      <c r="J61" s="60">
        <v>79.166374359993995</v>
      </c>
      <c r="K61" s="60">
        <v>78.924220421794715</v>
      </c>
      <c r="L61" s="60">
        <v>80.631724664112411</v>
      </c>
      <c r="M61" s="60">
        <v>80.640283599301469</v>
      </c>
      <c r="N61" s="60">
        <v>80.649147378632037</v>
      </c>
      <c r="O61" s="60">
        <v>80.899034837617464</v>
      </c>
      <c r="P61" s="60">
        <v>80.85463985032267</v>
      </c>
      <c r="Q61" s="60">
        <v>80.972310578537801</v>
      </c>
      <c r="R61" s="60">
        <v>80.972310578537801</v>
      </c>
      <c r="S61" s="60">
        <v>80.972310578537801</v>
      </c>
      <c r="T61" s="60">
        <v>80.972310578537801</v>
      </c>
      <c r="U61" s="60">
        <v>80.972310578537801</v>
      </c>
      <c r="V61" s="60">
        <v>80.972310578537801</v>
      </c>
      <c r="W61" s="60">
        <v>80.972310578537801</v>
      </c>
      <c r="X61" s="60">
        <v>80.972310578537801</v>
      </c>
      <c r="Y61" s="60">
        <v>81.676700306364779</v>
      </c>
      <c r="Z61" s="60">
        <v>82.718895747115354</v>
      </c>
      <c r="AA61" s="60">
        <v>82.974190450907344</v>
      </c>
      <c r="AB61" s="60">
        <v>83.213499742558596</v>
      </c>
      <c r="AC61" s="60">
        <v>83.213499742558596</v>
      </c>
      <c r="AD61" s="60">
        <v>83.213499742558596</v>
      </c>
      <c r="AE61" s="60">
        <v>83.213499742558596</v>
      </c>
      <c r="AF61" s="60">
        <v>83.213499742558596</v>
      </c>
      <c r="AG61" s="60">
        <v>83.213499742558596</v>
      </c>
      <c r="AH61" s="60">
        <v>83.213499742558596</v>
      </c>
      <c r="AI61" s="60">
        <v>83.213499742558596</v>
      </c>
      <c r="AJ61" s="60">
        <v>82.568321540779365</v>
      </c>
      <c r="AK61" s="60">
        <v>83.860946908863355</v>
      </c>
      <c r="AL61" s="60">
        <v>83.860946908863355</v>
      </c>
      <c r="AM61" s="60">
        <v>83.919300772670482</v>
      </c>
      <c r="AN61" s="60">
        <v>83.673771756772766</v>
      </c>
      <c r="AO61" s="60">
        <v>83.673771756772766</v>
      </c>
      <c r="AP61" s="60">
        <v>83.673771756772766</v>
      </c>
      <c r="AQ61" s="60">
        <v>83.673771756772766</v>
      </c>
      <c r="AR61" s="60">
        <v>83.673771756772766</v>
      </c>
      <c r="AS61" s="60">
        <v>83.673771756772766</v>
      </c>
      <c r="AT61" s="60">
        <v>83.673771756772766</v>
      </c>
      <c r="AU61" s="60">
        <v>83.673771756772766</v>
      </c>
      <c r="AV61" s="60">
        <v>83.936759019959808</v>
      </c>
      <c r="AW61" s="60">
        <v>83.936759019959808</v>
      </c>
      <c r="AX61" s="60">
        <v>83.936759019959808</v>
      </c>
      <c r="AY61" s="60">
        <v>83.936759019959808</v>
      </c>
      <c r="AZ61" s="60">
        <v>84.171330805810896</v>
      </c>
      <c r="BA61" s="60">
        <v>84.171330805810896</v>
      </c>
      <c r="BB61" s="60">
        <v>84.171330805810896</v>
      </c>
      <c r="BC61" s="60">
        <v>84.171330805810896</v>
      </c>
      <c r="BD61" s="60">
        <v>84.272130896283016</v>
      </c>
      <c r="BE61" s="60">
        <v>84.272130896283016</v>
      </c>
      <c r="BF61" s="60">
        <v>84.293066656308383</v>
      </c>
      <c r="BG61" s="60">
        <v>84.302259929828494</v>
      </c>
      <c r="BH61" s="60">
        <v>84.407236774827908</v>
      </c>
      <c r="BI61" s="60">
        <v>84.715745202844914</v>
      </c>
      <c r="BJ61" s="60">
        <v>84.718702932893038</v>
      </c>
      <c r="BK61" s="60">
        <v>84.800826597052435</v>
      </c>
      <c r="BL61" s="60">
        <v>84.80268362928922</v>
      </c>
      <c r="BM61" s="60">
        <v>84.80268362928922</v>
      </c>
      <c r="BN61" s="60">
        <v>84.80268362928922</v>
      </c>
      <c r="BO61" s="60">
        <v>84.784243352851647</v>
      </c>
      <c r="BP61" s="60">
        <v>84.817561627642107</v>
      </c>
      <c r="BQ61" s="60">
        <v>84.817561627642107</v>
      </c>
      <c r="BR61" s="60">
        <v>84.836384086424431</v>
      </c>
      <c r="BS61" s="60">
        <v>84.836384086424431</v>
      </c>
      <c r="BT61" s="60">
        <v>87.176293675812659</v>
      </c>
      <c r="BU61" s="60">
        <v>87.644299080118643</v>
      </c>
      <c r="BV61" s="60">
        <v>87.644299080118643</v>
      </c>
      <c r="BW61" s="60">
        <v>87.889974517564156</v>
      </c>
      <c r="BX61" s="60">
        <v>87.889974517564156</v>
      </c>
      <c r="BY61" s="60">
        <v>87.889974517564156</v>
      </c>
      <c r="BZ61" s="60">
        <v>87.903347028421152</v>
      </c>
      <c r="CA61" s="60">
        <v>87.903347028421152</v>
      </c>
      <c r="CB61" s="60">
        <v>87.903347028421152</v>
      </c>
      <c r="CC61" s="60">
        <v>88.066033958094465</v>
      </c>
      <c r="CD61" s="60">
        <v>88.303687937489542</v>
      </c>
      <c r="CE61" s="60">
        <v>88.377444443483071</v>
      </c>
      <c r="CF61" s="60">
        <v>95.064630436121462</v>
      </c>
      <c r="CG61" s="60">
        <v>94.977896337783633</v>
      </c>
      <c r="CH61" s="60">
        <v>94.947802994850306</v>
      </c>
      <c r="CI61" s="60">
        <v>94.890902597050143</v>
      </c>
      <c r="CJ61" s="60">
        <v>94.941457344127841</v>
      </c>
      <c r="CK61" s="60">
        <v>94.941457344127841</v>
      </c>
      <c r="CL61" s="60">
        <v>94.909513252159584</v>
      </c>
      <c r="CM61" s="60">
        <v>94.909513252159584</v>
      </c>
      <c r="CN61" s="60">
        <v>94.909513252159584</v>
      </c>
      <c r="CO61" s="60">
        <v>94.965231504762755</v>
      </c>
      <c r="CP61" s="60">
        <v>94.965231504762755</v>
      </c>
      <c r="CQ61" s="60">
        <v>94.989460927674074</v>
      </c>
      <c r="CR61" s="60">
        <v>95.797661880344378</v>
      </c>
      <c r="CS61" s="60">
        <v>95.692052410015066</v>
      </c>
      <c r="CT61" s="60">
        <v>95.72063468354439</v>
      </c>
      <c r="CU61" s="60">
        <v>96.001432127095697</v>
      </c>
      <c r="CV61" s="60">
        <v>95.726428878978112</v>
      </c>
      <c r="CW61" s="60">
        <v>95.934508038449763</v>
      </c>
      <c r="CX61" s="60">
        <v>95.980503574062951</v>
      </c>
      <c r="CY61" s="60">
        <v>96.002202233461006</v>
      </c>
      <c r="CZ61" s="60">
        <v>96.029815715639955</v>
      </c>
      <c r="DA61" s="60">
        <v>96.001085164001552</v>
      </c>
      <c r="DB61" s="60">
        <v>96.000462135873036</v>
      </c>
      <c r="DC61" s="60">
        <v>96.000462135873036</v>
      </c>
      <c r="DD61" s="60">
        <v>96.509286473224066</v>
      </c>
      <c r="DE61" s="60">
        <v>96.729845094292429</v>
      </c>
      <c r="DF61" s="60">
        <v>96.806834222604579</v>
      </c>
      <c r="DG61" s="60">
        <v>97.191821389058916</v>
      </c>
      <c r="DH61" s="60">
        <v>97.192941696650706</v>
      </c>
      <c r="DI61" s="60">
        <v>97.271697844184843</v>
      </c>
      <c r="DJ61" s="60">
        <v>97.301021148880523</v>
      </c>
      <c r="DK61" s="60">
        <v>97.336821281350822</v>
      </c>
      <c r="DL61" s="60">
        <v>97.457086526266067</v>
      </c>
      <c r="DM61" s="60">
        <v>97.428387662850852</v>
      </c>
      <c r="DN61" s="60">
        <v>97.419197730498709</v>
      </c>
      <c r="DO61" s="60">
        <v>97.430529143255981</v>
      </c>
      <c r="DP61" s="60">
        <v>97.718470852731016</v>
      </c>
      <c r="DQ61" s="60">
        <v>97.73690713500558</v>
      </c>
      <c r="DR61" s="60">
        <v>97.71597065003462</v>
      </c>
      <c r="DS61" s="60">
        <v>97.76754445590332</v>
      </c>
      <c r="DT61" s="60">
        <v>97.767121903111502</v>
      </c>
      <c r="DU61" s="60">
        <v>97.767121903111502</v>
      </c>
      <c r="DV61" s="60">
        <v>97.767121903111502</v>
      </c>
      <c r="DW61" s="60">
        <v>97.799688784825875</v>
      </c>
      <c r="DX61" s="60">
        <v>97.799688784825875</v>
      </c>
      <c r="DY61" s="60">
        <v>97.293187914647561</v>
      </c>
      <c r="DZ61" s="60">
        <v>98.011644421377369</v>
      </c>
      <c r="EA61" s="60">
        <v>97.48268622485115</v>
      </c>
      <c r="EB61" s="60">
        <v>98.546301015256503</v>
      </c>
      <c r="EC61" s="60">
        <v>99.588299499347528</v>
      </c>
      <c r="ED61" s="60">
        <v>100</v>
      </c>
      <c r="EE61" s="60">
        <v>100</v>
      </c>
      <c r="EF61" s="60">
        <v>100</v>
      </c>
      <c r="EG61" s="60">
        <v>100.02881946210837</v>
      </c>
      <c r="EH61" s="60">
        <v>100.32057879242086</v>
      </c>
      <c r="EI61" s="60">
        <v>100.29406991395088</v>
      </c>
      <c r="EJ61" s="22">
        <v>100.24952892591868</v>
      </c>
      <c r="EK61" s="22">
        <v>100.24973684733112</v>
      </c>
      <c r="EL61" s="60">
        <v>100.29718738050478</v>
      </c>
      <c r="EM61" s="60">
        <v>100.74958755807225</v>
      </c>
      <c r="EN61" s="60">
        <v>100.9171830011168</v>
      </c>
      <c r="EO61" s="60">
        <v>101.1078682784572</v>
      </c>
      <c r="EP61" s="60">
        <v>99.943765726668957</v>
      </c>
      <c r="EQ61" s="60">
        <v>99.493586440825439</v>
      </c>
      <c r="ER61" s="60">
        <v>99.693633360612338</v>
      </c>
      <c r="ES61" s="60">
        <v>99.968514994096225</v>
      </c>
      <c r="ET61" s="60">
        <v>100.01849212256725</v>
      </c>
      <c r="EU61" s="60">
        <v>99.799423486039927</v>
      </c>
      <c r="EV61" s="60">
        <v>99.888916521401072</v>
      </c>
      <c r="EW61" s="60">
        <v>99.702679599717158</v>
      </c>
      <c r="EX61" s="60">
        <v>99.765275054215891</v>
      </c>
      <c r="EY61" s="60">
        <v>99.781953362460058</v>
      </c>
      <c r="EZ61" s="60">
        <v>99.785254843098329</v>
      </c>
      <c r="FA61" s="60">
        <v>99.688248583932193</v>
      </c>
      <c r="FB61" s="60">
        <v>100.0979793734371</v>
      </c>
      <c r="FC61" s="60">
        <v>101.69049083241417</v>
      </c>
      <c r="FD61" s="60">
        <v>100.05085305909512</v>
      </c>
      <c r="FE61" s="60">
        <v>100.04282697186923</v>
      </c>
      <c r="FF61" s="329">
        <v>100.03782732143097</v>
      </c>
      <c r="FG61" s="329">
        <v>100.01132454444594</v>
      </c>
      <c r="FH61" s="329">
        <v>100.03502957489134</v>
      </c>
      <c r="FI61" s="342">
        <v>100.02200586329377</v>
      </c>
      <c r="FJ61" s="329">
        <v>100.10764563811721</v>
      </c>
      <c r="FK61" s="329">
        <v>101.68901717819438</v>
      </c>
      <c r="FL61" s="329">
        <v>101.14859753770583</v>
      </c>
      <c r="FM61" s="329">
        <v>101.17840746875714</v>
      </c>
      <c r="FN61" s="329">
        <v>101.21573684519466</v>
      </c>
      <c r="FO61" s="329">
        <v>100.65382689746895</v>
      </c>
      <c r="FP61" s="329">
        <v>100.87198962408915</v>
      </c>
      <c r="FQ61" s="329">
        <v>101.01228488196031</v>
      </c>
      <c r="FR61" s="329">
        <v>100.887971550229</v>
      </c>
      <c r="FS61" s="329">
        <v>102.18384136969409</v>
      </c>
      <c r="FT61" s="329">
        <v>102.4197409562702</v>
      </c>
      <c r="FU61" s="329">
        <v>102.87222004505834</v>
      </c>
      <c r="FV61" s="356">
        <v>102.79655734603188</v>
      </c>
      <c r="FW61" s="356">
        <v>103.02299982251671</v>
      </c>
      <c r="FX61" s="356">
        <v>107.18888893107302</v>
      </c>
      <c r="FY61" s="356">
        <v>107.21689056646278</v>
      </c>
      <c r="FZ61" s="356">
        <v>107.08890674184426</v>
      </c>
      <c r="GA61" s="356">
        <v>106.92511354077168</v>
      </c>
      <c r="GB61" s="356">
        <v>106.94546605169572</v>
      </c>
      <c r="GC61" s="356">
        <v>106.68755692589394</v>
      </c>
    </row>
    <row r="62" spans="1:191" s="57" customFormat="1" ht="17.25" customHeight="1" x14ac:dyDescent="0.2">
      <c r="A62" s="53" t="s">
        <v>89</v>
      </c>
      <c r="B62" s="75" t="s">
        <v>90</v>
      </c>
      <c r="C62" s="60">
        <v>61.422135252656076</v>
      </c>
      <c r="D62" s="60">
        <v>63.252410511903797</v>
      </c>
      <c r="E62" s="60">
        <v>63.75689902719909</v>
      </c>
      <c r="F62" s="60">
        <v>64.000899264714306</v>
      </c>
      <c r="G62" s="60">
        <v>64.919552868081709</v>
      </c>
      <c r="H62" s="60">
        <v>66.217460735604732</v>
      </c>
      <c r="I62" s="60">
        <v>66.991874324638204</v>
      </c>
      <c r="J62" s="60">
        <v>67.070343321630446</v>
      </c>
      <c r="K62" s="60">
        <v>65.207455080742321</v>
      </c>
      <c r="L62" s="60">
        <v>65.826659242851818</v>
      </c>
      <c r="M62" s="60">
        <v>65.459379778990083</v>
      </c>
      <c r="N62" s="60">
        <v>65.239361646204998</v>
      </c>
      <c r="O62" s="60">
        <v>64.821664164358623</v>
      </c>
      <c r="P62" s="60">
        <v>64.753892200338967</v>
      </c>
      <c r="Q62" s="60">
        <v>65.649425395051026</v>
      </c>
      <c r="R62" s="60">
        <v>66.002647346273619</v>
      </c>
      <c r="S62" s="60">
        <v>67.168804025758092</v>
      </c>
      <c r="T62" s="60">
        <v>66.965991742196479</v>
      </c>
      <c r="U62" s="60">
        <v>66.407832677952584</v>
      </c>
      <c r="V62" s="60">
        <v>66.535163902495455</v>
      </c>
      <c r="W62" s="60">
        <v>66.925030692256982</v>
      </c>
      <c r="X62" s="60">
        <v>66.806323976100146</v>
      </c>
      <c r="Y62" s="60">
        <v>67.139880932057238</v>
      </c>
      <c r="Z62" s="60">
        <v>67.289311545220642</v>
      </c>
      <c r="AA62" s="60">
        <v>68.648548711139341</v>
      </c>
      <c r="AB62" s="60">
        <v>67.386174867898745</v>
      </c>
      <c r="AC62" s="60">
        <v>67.48642780296214</v>
      </c>
      <c r="AD62" s="60">
        <v>67.251695841688957</v>
      </c>
      <c r="AE62" s="60">
        <v>67.289963062832712</v>
      </c>
      <c r="AF62" s="60">
        <v>66.464855358016635</v>
      </c>
      <c r="AG62" s="60">
        <v>66.867530043634474</v>
      </c>
      <c r="AH62" s="60">
        <v>67.079605149189334</v>
      </c>
      <c r="AI62" s="60">
        <v>66.753171251280605</v>
      </c>
      <c r="AJ62" s="60">
        <v>67.213424659815914</v>
      </c>
      <c r="AK62" s="60">
        <v>67.145696857615746</v>
      </c>
      <c r="AL62" s="60">
        <v>67.005254720588766</v>
      </c>
      <c r="AM62" s="60">
        <v>67.833531409040191</v>
      </c>
      <c r="AN62" s="60">
        <v>68.498007768768176</v>
      </c>
      <c r="AO62" s="60">
        <v>67.616857708832384</v>
      </c>
      <c r="AP62" s="60">
        <v>67.99277573447165</v>
      </c>
      <c r="AQ62" s="60">
        <v>68.63766628219102</v>
      </c>
      <c r="AR62" s="60">
        <v>69.107614215928777</v>
      </c>
      <c r="AS62" s="60">
        <v>68.805693847512188</v>
      </c>
      <c r="AT62" s="60">
        <v>69.22676939032074</v>
      </c>
      <c r="AU62" s="60">
        <v>69.548995362140928</v>
      </c>
      <c r="AV62" s="60">
        <v>69.143042640289806</v>
      </c>
      <c r="AW62" s="60">
        <v>69.150468077246018</v>
      </c>
      <c r="AX62" s="60">
        <v>69.431827833273204</v>
      </c>
      <c r="AY62" s="60">
        <v>69.745840670634919</v>
      </c>
      <c r="AZ62" s="60">
        <v>69.368940064365233</v>
      </c>
      <c r="BA62" s="60">
        <v>69.764153140261229</v>
      </c>
      <c r="BB62" s="60">
        <v>67.456752163501122</v>
      </c>
      <c r="BC62" s="60">
        <v>69.636574115425205</v>
      </c>
      <c r="BD62" s="60">
        <v>70.168981930987698</v>
      </c>
      <c r="BE62" s="60">
        <v>71.16095270498127</v>
      </c>
      <c r="BF62" s="60">
        <v>71.019190737071511</v>
      </c>
      <c r="BG62" s="60">
        <v>71.259012418771931</v>
      </c>
      <c r="BH62" s="60">
        <v>71.595438878762394</v>
      </c>
      <c r="BI62" s="60">
        <v>71.710144633460942</v>
      </c>
      <c r="BJ62" s="60">
        <v>71.828229560426465</v>
      </c>
      <c r="BK62" s="60">
        <v>72.048706971478552</v>
      </c>
      <c r="BL62" s="60">
        <v>72.023527528185639</v>
      </c>
      <c r="BM62" s="60">
        <v>72.555672985277226</v>
      </c>
      <c r="BN62" s="60">
        <v>72.65934257178921</v>
      </c>
      <c r="BO62" s="60">
        <v>72.767534371683141</v>
      </c>
      <c r="BP62" s="60">
        <v>73.024526549527181</v>
      </c>
      <c r="BQ62" s="60">
        <v>72.922647815649839</v>
      </c>
      <c r="BR62" s="60">
        <v>73.497711007934882</v>
      </c>
      <c r="BS62" s="60">
        <v>72.926313873121998</v>
      </c>
      <c r="BT62" s="60">
        <v>73.028481830509264</v>
      </c>
      <c r="BU62" s="60">
        <v>74.358982651491885</v>
      </c>
      <c r="BV62" s="60">
        <v>74.388231643691</v>
      </c>
      <c r="BW62" s="60">
        <v>75.699015850397032</v>
      </c>
      <c r="BX62" s="60">
        <v>76.942646623624825</v>
      </c>
      <c r="BY62" s="60">
        <v>78.266965455638612</v>
      </c>
      <c r="BZ62" s="60">
        <v>79.211674090714212</v>
      </c>
      <c r="CA62" s="60">
        <v>79.473880433996513</v>
      </c>
      <c r="CB62" s="60">
        <v>79.05655852176487</v>
      </c>
      <c r="CC62" s="60">
        <v>79.582514629693307</v>
      </c>
      <c r="CD62" s="60">
        <v>80.877383032718868</v>
      </c>
      <c r="CE62" s="60">
        <v>82.306589997731706</v>
      </c>
      <c r="CF62" s="60">
        <v>83.523411193643142</v>
      </c>
      <c r="CG62" s="60">
        <v>85.5584875118507</v>
      </c>
      <c r="CH62" s="60">
        <v>85.63643699658634</v>
      </c>
      <c r="CI62" s="60">
        <v>88.35885993384602</v>
      </c>
      <c r="CJ62" s="60">
        <v>85.454398389331303</v>
      </c>
      <c r="CK62" s="60">
        <v>84.924037170713831</v>
      </c>
      <c r="CL62" s="60">
        <v>86.037767075245185</v>
      </c>
      <c r="CM62" s="60">
        <v>85.302581690730463</v>
      </c>
      <c r="CN62" s="60">
        <v>86.179362104304587</v>
      </c>
      <c r="CO62" s="60">
        <v>87.388951868616914</v>
      </c>
      <c r="CP62" s="60">
        <v>88.554438023116163</v>
      </c>
      <c r="CQ62" s="60">
        <v>87.217916893005295</v>
      </c>
      <c r="CR62" s="60">
        <v>87.210609368420833</v>
      </c>
      <c r="CS62" s="60">
        <v>87.384724665164455</v>
      </c>
      <c r="CT62" s="60">
        <v>87.737210595978127</v>
      </c>
      <c r="CU62" s="60">
        <v>87.227136278988283</v>
      </c>
      <c r="CV62" s="60">
        <v>87.933760080827426</v>
      </c>
      <c r="CW62" s="60">
        <v>88.231584295859122</v>
      </c>
      <c r="CX62" s="60">
        <v>88.507892041583901</v>
      </c>
      <c r="CY62" s="60">
        <v>89.395741974379305</v>
      </c>
      <c r="CZ62" s="60">
        <v>89.636064755877186</v>
      </c>
      <c r="DA62" s="60">
        <v>90.408908097085941</v>
      </c>
      <c r="DB62" s="60">
        <v>89.141271649493319</v>
      </c>
      <c r="DC62" s="60">
        <v>88.791378359785227</v>
      </c>
      <c r="DD62" s="60">
        <v>89.121446935238467</v>
      </c>
      <c r="DE62" s="60">
        <v>89.134485909327196</v>
      </c>
      <c r="DF62" s="60">
        <v>88.777403769901184</v>
      </c>
      <c r="DG62" s="60">
        <v>89.053048052359387</v>
      </c>
      <c r="DH62" s="60">
        <v>90.603544649637669</v>
      </c>
      <c r="DI62" s="60">
        <v>90.516618417749186</v>
      </c>
      <c r="DJ62" s="60">
        <v>91.287951129353033</v>
      </c>
      <c r="DK62" s="60">
        <v>91.699003674848612</v>
      </c>
      <c r="DL62" s="60">
        <v>91.188993938580666</v>
      </c>
      <c r="DM62" s="60">
        <v>91.861666089841876</v>
      </c>
      <c r="DN62" s="60">
        <v>92.234858716909855</v>
      </c>
      <c r="DO62" s="60">
        <v>92.469533248605387</v>
      </c>
      <c r="DP62" s="60">
        <v>93.333510924066218</v>
      </c>
      <c r="DQ62" s="60">
        <v>93.07970334245087</v>
      </c>
      <c r="DR62" s="60">
        <v>94.644396264817075</v>
      </c>
      <c r="DS62" s="60">
        <v>96.56408385112718</v>
      </c>
      <c r="DT62" s="60">
        <v>97.957572253924482</v>
      </c>
      <c r="DU62" s="60">
        <v>97.143552275102437</v>
      </c>
      <c r="DV62" s="60">
        <v>97.737479390530396</v>
      </c>
      <c r="DW62" s="60">
        <v>98.550562814858012</v>
      </c>
      <c r="DX62" s="60">
        <v>98.560357646061561</v>
      </c>
      <c r="DY62" s="60">
        <v>99.582787892772203</v>
      </c>
      <c r="DZ62" s="60">
        <v>99.675061836758005</v>
      </c>
      <c r="EA62" s="60">
        <v>98.743584193168161</v>
      </c>
      <c r="EB62" s="60">
        <v>99.698995626984853</v>
      </c>
      <c r="EC62" s="60">
        <v>100.23945741296735</v>
      </c>
      <c r="ED62" s="60">
        <v>100</v>
      </c>
      <c r="EE62" s="60">
        <v>100.97941740124159</v>
      </c>
      <c r="EF62" s="60">
        <v>101.28441169157676</v>
      </c>
      <c r="EG62" s="60">
        <v>101.47004905540875</v>
      </c>
      <c r="EH62" s="60">
        <v>101.75410655517257</v>
      </c>
      <c r="EI62" s="60">
        <v>102.22642219448493</v>
      </c>
      <c r="EJ62" s="22">
        <v>103.03097846006428</v>
      </c>
      <c r="EK62" s="22">
        <v>103.32247397140029</v>
      </c>
      <c r="EL62" s="60">
        <v>103.6526168366706</v>
      </c>
      <c r="EM62" s="60">
        <v>104.05483050060053</v>
      </c>
      <c r="EN62" s="60">
        <v>104.62007533282764</v>
      </c>
      <c r="EO62" s="60">
        <v>104.90925906449603</v>
      </c>
      <c r="EP62" s="60">
        <v>105.22228332692212</v>
      </c>
      <c r="EQ62" s="60">
        <v>105.19873613887808</v>
      </c>
      <c r="ER62" s="60">
        <v>106.40804187771757</v>
      </c>
      <c r="ES62" s="60">
        <v>106.38762349222654</v>
      </c>
      <c r="ET62" s="60">
        <v>108.68013793982831</v>
      </c>
      <c r="EU62" s="60">
        <v>109.2023595656685</v>
      </c>
      <c r="EV62" s="60">
        <v>109.61791836569076</v>
      </c>
      <c r="EW62" s="60">
        <v>109.73786909154556</v>
      </c>
      <c r="EX62" s="60">
        <v>109.87782267672183</v>
      </c>
      <c r="EY62" s="60">
        <v>109.90379822371391</v>
      </c>
      <c r="EZ62" s="60">
        <v>110.52004340115141</v>
      </c>
      <c r="FA62" s="60">
        <v>110.60073868935187</v>
      </c>
      <c r="FB62" s="60">
        <v>110.58486408662816</v>
      </c>
      <c r="FC62" s="60">
        <v>110.35913095225109</v>
      </c>
      <c r="FD62" s="60">
        <v>110.35418191149283</v>
      </c>
      <c r="FE62" s="60">
        <v>111.33007555814891</v>
      </c>
      <c r="FF62" s="329">
        <v>111.92991065834079</v>
      </c>
      <c r="FG62" s="329">
        <v>112.69106798367878</v>
      </c>
      <c r="FH62" s="329">
        <v>113.78027729577413</v>
      </c>
      <c r="FI62" s="342">
        <v>114.09134894346278</v>
      </c>
      <c r="FJ62" s="329">
        <v>113.77922945075412</v>
      </c>
      <c r="FK62" s="329">
        <v>114.53446728000414</v>
      </c>
      <c r="FL62" s="329">
        <v>114.30746265634667</v>
      </c>
      <c r="FM62" s="329">
        <v>114.74843010411877</v>
      </c>
      <c r="FN62" s="329">
        <v>114.88705433362045</v>
      </c>
      <c r="FO62" s="329">
        <v>116.42167908416985</v>
      </c>
      <c r="FP62" s="329">
        <v>116.48576266787752</v>
      </c>
      <c r="FQ62" s="329">
        <v>117.45813982360691</v>
      </c>
      <c r="FR62" s="329">
        <v>117.84195227664316</v>
      </c>
      <c r="FS62" s="329">
        <v>119.92837032734347</v>
      </c>
      <c r="FT62" s="329">
        <v>119.80117823595648</v>
      </c>
      <c r="FU62" s="329">
        <v>120.1410332750029</v>
      </c>
      <c r="FV62" s="356">
        <v>120.30752957943878</v>
      </c>
      <c r="FW62" s="356">
        <v>121.08394039680951</v>
      </c>
      <c r="FX62" s="356">
        <v>121.78334238995609</v>
      </c>
      <c r="FY62" s="356">
        <v>121.938890512795</v>
      </c>
      <c r="FZ62" s="356">
        <v>122.37598135676687</v>
      </c>
      <c r="GA62" s="356">
        <v>121.36018769588301</v>
      </c>
      <c r="GB62" s="356">
        <v>121.97823007032592</v>
      </c>
      <c r="GC62" s="356">
        <v>122.17136404891352</v>
      </c>
    </row>
    <row r="63" spans="1:191" s="62" customFormat="1" ht="21.75" customHeight="1" x14ac:dyDescent="0.2">
      <c r="A63" s="58"/>
      <c r="B63" s="69" t="s">
        <v>91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26">
        <v>107.70260115296568</v>
      </c>
      <c r="FG63" s="326">
        <v>106.99148239060334</v>
      </c>
      <c r="FH63" s="326">
        <v>108.77242223508715</v>
      </c>
      <c r="FI63" s="343">
        <v>109.15853461489939</v>
      </c>
      <c r="FJ63" s="326">
        <v>108.21093439668996</v>
      </c>
      <c r="FK63" s="326">
        <v>109.6136362158138</v>
      </c>
      <c r="FL63" s="326">
        <v>108.00881773641443</v>
      </c>
      <c r="FM63" s="326">
        <v>107.87469219161957</v>
      </c>
      <c r="FN63" s="326">
        <v>107.86509049050392</v>
      </c>
      <c r="FO63" s="326">
        <v>110.65896438685087</v>
      </c>
      <c r="FP63" s="326">
        <v>110.49226777347073</v>
      </c>
      <c r="FQ63" s="326">
        <v>112.12735480975098</v>
      </c>
      <c r="FR63" s="326">
        <v>112.61495667566069</v>
      </c>
      <c r="FS63" s="326">
        <v>112.78803340297276</v>
      </c>
      <c r="FT63" s="326">
        <v>111.76713768028807</v>
      </c>
      <c r="FU63" s="326">
        <v>111.24969587409215</v>
      </c>
      <c r="FV63" s="355">
        <v>111.93407113401912</v>
      </c>
      <c r="FW63" s="355">
        <v>112.35740646183248</v>
      </c>
      <c r="FX63" s="355">
        <v>113.45066297673735</v>
      </c>
      <c r="FY63" s="355">
        <v>113.38100855394944</v>
      </c>
      <c r="FZ63" s="355">
        <v>114.27689690225128</v>
      </c>
      <c r="GA63" s="355">
        <v>113.16328543632501</v>
      </c>
      <c r="GB63" s="355">
        <v>113.83490189771501</v>
      </c>
      <c r="GC63" s="355">
        <v>113.86927456707453</v>
      </c>
      <c r="GD63" s="57"/>
      <c r="GE63" s="57"/>
      <c r="GG63" s="57"/>
      <c r="GH63" s="57"/>
      <c r="GI63" s="57"/>
    </row>
    <row r="64" spans="1:191" s="62" customFormat="1" ht="18" customHeight="1" x14ac:dyDescent="0.2">
      <c r="A64" s="58"/>
      <c r="B64" s="59" t="s">
        <v>92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26">
        <v>115.86293309291051</v>
      </c>
      <c r="FG64" s="326">
        <v>118.87035824483006</v>
      </c>
      <c r="FH64" s="326">
        <v>118.16047704692487</v>
      </c>
      <c r="FI64" s="343">
        <v>118.16047704692487</v>
      </c>
      <c r="FJ64" s="326">
        <v>118.16047704692487</v>
      </c>
      <c r="FK64" s="326">
        <v>118.16047704692487</v>
      </c>
      <c r="FL64" s="326">
        <v>122.29192648982074</v>
      </c>
      <c r="FM64" s="326">
        <v>122.59036267424632</v>
      </c>
      <c r="FN64" s="326">
        <v>122.59036267424632</v>
      </c>
      <c r="FO64" s="326">
        <v>125.82095557074086</v>
      </c>
      <c r="FP64" s="326">
        <v>127.71911233195297</v>
      </c>
      <c r="FQ64" s="326">
        <v>128.23143862603919</v>
      </c>
      <c r="FR64" s="326">
        <v>127.84201658377354</v>
      </c>
      <c r="FS64" s="326">
        <v>133.82236103745075</v>
      </c>
      <c r="FT64" s="326">
        <v>133.84508396579793</v>
      </c>
      <c r="FU64" s="326">
        <v>133.84508396579793</v>
      </c>
      <c r="FV64" s="355">
        <v>134.58916158828808</v>
      </c>
      <c r="FW64" s="355">
        <v>132.03645249432185</v>
      </c>
      <c r="FX64" s="355">
        <v>132.23616662350392</v>
      </c>
      <c r="FY64" s="355">
        <v>133.13535833767918</v>
      </c>
      <c r="FZ64" s="355">
        <v>133.13535833767918</v>
      </c>
      <c r="GA64" s="355">
        <v>132.80391556043892</v>
      </c>
      <c r="GB64" s="355">
        <v>133.0694044073683</v>
      </c>
      <c r="GC64" s="355">
        <v>133.0694044073683</v>
      </c>
      <c r="GD64" s="57"/>
      <c r="GE64" s="57"/>
      <c r="GG64" s="57"/>
      <c r="GH64" s="57"/>
      <c r="GI64" s="57"/>
    </row>
    <row r="65" spans="1:191" s="62" customFormat="1" ht="22.5" customHeight="1" x14ac:dyDescent="0.2">
      <c r="A65" s="58"/>
      <c r="B65" s="70" t="s">
        <v>93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26">
        <v>111.70866830008327</v>
      </c>
      <c r="FG65" s="326">
        <v>112.39961579445708</v>
      </c>
      <c r="FH65" s="326">
        <v>113.82922062075006</v>
      </c>
      <c r="FI65" s="343">
        <v>114.57275436060068</v>
      </c>
      <c r="FJ65" s="326">
        <v>114.17367727594298</v>
      </c>
      <c r="FK65" s="326">
        <v>114.23066315123722</v>
      </c>
      <c r="FL65" s="326">
        <v>114.98861719400657</v>
      </c>
      <c r="FM65" s="326">
        <v>115.59444735432497</v>
      </c>
      <c r="FN65" s="326">
        <v>115.74660031161454</v>
      </c>
      <c r="FO65" s="326">
        <v>116.51845115339455</v>
      </c>
      <c r="FP65" s="326">
        <v>116.13318299853999</v>
      </c>
      <c r="FQ65" s="326">
        <v>116.704152538777</v>
      </c>
      <c r="FR65" s="326">
        <v>116.89735765986472</v>
      </c>
      <c r="FS65" s="326">
        <v>117.32101224399646</v>
      </c>
      <c r="FT65" s="326">
        <v>117.70737244556196</v>
      </c>
      <c r="FU65" s="326">
        <v>121.05056843557693</v>
      </c>
      <c r="FV65" s="355">
        <v>120.22334659492512</v>
      </c>
      <c r="FW65" s="355">
        <v>123.0535668696234</v>
      </c>
      <c r="FX65" s="355">
        <v>123.57097063887377</v>
      </c>
      <c r="FY65" s="355">
        <v>122.75711128098189</v>
      </c>
      <c r="FZ65" s="355">
        <v>121.39903378135219</v>
      </c>
      <c r="GA65" s="355">
        <v>121.4935538651612</v>
      </c>
      <c r="GB65" s="355">
        <v>122.66261683385162</v>
      </c>
      <c r="GC65" s="355">
        <v>125.2753141205142</v>
      </c>
      <c r="GD65" s="57"/>
      <c r="GE65" s="57"/>
      <c r="GG65" s="57"/>
      <c r="GH65" s="57"/>
      <c r="GI65" s="57"/>
    </row>
    <row r="66" spans="1:191" s="62" customFormat="1" ht="15.75" customHeight="1" x14ac:dyDescent="0.2">
      <c r="A66" s="58"/>
      <c r="B66" s="59" t="s">
        <v>94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26">
        <v>117.54689807345126</v>
      </c>
      <c r="FG66" s="326">
        <v>117.54689807345126</v>
      </c>
      <c r="FH66" s="326">
        <v>117.85278597713186</v>
      </c>
      <c r="FI66" s="343">
        <v>117.8691083793789</v>
      </c>
      <c r="FJ66" s="326">
        <v>117.2688026349178</v>
      </c>
      <c r="FK66" s="326">
        <v>117.27356348937292</v>
      </c>
      <c r="FL66" s="326">
        <v>117.2688026349178</v>
      </c>
      <c r="FM66" s="326">
        <v>117.2688026349178</v>
      </c>
      <c r="FN66" s="326">
        <v>117.65247219209569</v>
      </c>
      <c r="FO66" s="326">
        <v>117.88772006070963</v>
      </c>
      <c r="FP66" s="326">
        <v>117.86815341470319</v>
      </c>
      <c r="FQ66" s="326">
        <v>117.85098062968297</v>
      </c>
      <c r="FR66" s="326">
        <v>117.84804699391562</v>
      </c>
      <c r="FS66" s="326">
        <v>124.09863623853428</v>
      </c>
      <c r="FT66" s="326">
        <v>124.2175069082148</v>
      </c>
      <c r="FU66" s="326">
        <v>124.67975330781918</v>
      </c>
      <c r="FV66" s="355">
        <v>124.70074957452962</v>
      </c>
      <c r="FW66" s="355">
        <v>124.71267234361943</v>
      </c>
      <c r="FX66" s="355">
        <v>124.74423416751485</v>
      </c>
      <c r="FY66" s="355">
        <v>124.73310547359777</v>
      </c>
      <c r="FZ66" s="355">
        <v>124.74349165547508</v>
      </c>
      <c r="GA66" s="355">
        <v>124.83038184222153</v>
      </c>
      <c r="GB66" s="355">
        <v>124.83038184222153</v>
      </c>
      <c r="GC66" s="355">
        <v>124.83038184222153</v>
      </c>
      <c r="GD66" s="57"/>
      <c r="GE66" s="57"/>
      <c r="GG66" s="57"/>
      <c r="GH66" s="57"/>
      <c r="GI66" s="57"/>
    </row>
    <row r="67" spans="1:191" s="62" customFormat="1" ht="15.75" customHeight="1" x14ac:dyDescent="0.2">
      <c r="A67" s="58"/>
      <c r="B67" s="59" t="s">
        <v>95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26">
        <v>108.22345591631614</v>
      </c>
      <c r="FG67" s="326">
        <v>111.28000467574468</v>
      </c>
      <c r="FH67" s="326">
        <v>111.95758603890354</v>
      </c>
      <c r="FI67" s="343">
        <v>112.03802157649524</v>
      </c>
      <c r="FJ67" s="326">
        <v>112.42701059470343</v>
      </c>
      <c r="FK67" s="326">
        <v>112.75089777731259</v>
      </c>
      <c r="FL67" s="326">
        <v>113.15411494162609</v>
      </c>
      <c r="FM67" s="326">
        <v>113.30576983586241</v>
      </c>
      <c r="FN67" s="326">
        <v>113.07292077880695</v>
      </c>
      <c r="FO67" s="326">
        <v>111.73517180132444</v>
      </c>
      <c r="FP67" s="326">
        <v>113.12378560567589</v>
      </c>
      <c r="FQ67" s="326">
        <v>115.04490327689555</v>
      </c>
      <c r="FR67" s="326">
        <v>116.99230210594284</v>
      </c>
      <c r="FS67" s="326">
        <v>118.07982520622137</v>
      </c>
      <c r="FT67" s="326">
        <v>118.5676397231104</v>
      </c>
      <c r="FU67" s="326">
        <v>119.12734823267651</v>
      </c>
      <c r="FV67" s="355">
        <v>120.48862139811693</v>
      </c>
      <c r="FW67" s="355">
        <v>120.51902175366112</v>
      </c>
      <c r="FX67" s="355">
        <v>122.01013416024195</v>
      </c>
      <c r="FY67" s="355">
        <v>122.8382438814408</v>
      </c>
      <c r="FZ67" s="355">
        <v>124.94455205263824</v>
      </c>
      <c r="GA67" s="355">
        <v>122.73216754853863</v>
      </c>
      <c r="GB67" s="355">
        <v>123.40108331864657</v>
      </c>
      <c r="GC67" s="355">
        <v>123.70552401911227</v>
      </c>
      <c r="GD67" s="57"/>
      <c r="GE67" s="57"/>
      <c r="GG67" s="57"/>
      <c r="GH67" s="57"/>
      <c r="GI67" s="57"/>
    </row>
    <row r="68" spans="1:191" s="62" customFormat="1" ht="15.75" customHeight="1" x14ac:dyDescent="0.2">
      <c r="A68" s="58"/>
      <c r="B68" s="59" t="s">
        <v>96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26">
        <v>140.58715595513166</v>
      </c>
      <c r="FG68" s="326">
        <v>142.69997837553734</v>
      </c>
      <c r="FH68" s="326">
        <v>145.69122150798643</v>
      </c>
      <c r="FI68" s="343">
        <v>147.70878140825039</v>
      </c>
      <c r="FJ68" s="326">
        <v>150.66091676927283</v>
      </c>
      <c r="FK68" s="326">
        <v>157.17286209348475</v>
      </c>
      <c r="FL68" s="326">
        <v>157.30121580483353</v>
      </c>
      <c r="FM68" s="326">
        <v>168.62843083136536</v>
      </c>
      <c r="FN68" s="326">
        <v>171.42614063342131</v>
      </c>
      <c r="FO68" s="326">
        <v>194.29638604489762</v>
      </c>
      <c r="FP68" s="326">
        <v>187.4364769864045</v>
      </c>
      <c r="FQ68" s="326">
        <v>183.49962885002799</v>
      </c>
      <c r="FR68" s="326">
        <v>174.71742640243403</v>
      </c>
      <c r="FS68" s="326">
        <v>177.19024087263833</v>
      </c>
      <c r="FT68" s="326">
        <v>177.32913298534027</v>
      </c>
      <c r="FU68" s="326">
        <v>171.79387918342317</v>
      </c>
      <c r="FV68" s="355">
        <v>161.97250366006867</v>
      </c>
      <c r="FW68" s="355">
        <v>171.9439826104788</v>
      </c>
      <c r="FX68" s="355">
        <v>168.45637160992308</v>
      </c>
      <c r="FY68" s="355">
        <v>170.28541199664349</v>
      </c>
      <c r="FZ68" s="355">
        <v>163.69224283946866</v>
      </c>
      <c r="GA68" s="355">
        <v>159.8603568737264</v>
      </c>
      <c r="GB68" s="355">
        <v>162.14535131236923</v>
      </c>
      <c r="GC68" s="355">
        <v>154.79831599412961</v>
      </c>
      <c r="GD68" s="57"/>
      <c r="GE68" s="57"/>
      <c r="GG68" s="57"/>
      <c r="GH68" s="57"/>
      <c r="GI68" s="57"/>
    </row>
    <row r="69" spans="1:191" s="57" customFormat="1" ht="17.25" customHeight="1" x14ac:dyDescent="0.2">
      <c r="A69" s="53">
        <v>10</v>
      </c>
      <c r="B69" s="75" t="s">
        <v>97</v>
      </c>
      <c r="C69" s="60">
        <v>54.151755516828082</v>
      </c>
      <c r="D69" s="60">
        <v>54.030589268399545</v>
      </c>
      <c r="E69" s="60">
        <v>54.030589268399545</v>
      </c>
      <c r="F69" s="60">
        <v>54.030589268399545</v>
      </c>
      <c r="G69" s="60">
        <v>54.030589268399545</v>
      </c>
      <c r="H69" s="60">
        <v>54.030589268399545</v>
      </c>
      <c r="I69" s="60">
        <v>54.030589268399545</v>
      </c>
      <c r="J69" s="60">
        <v>54.030589268399545</v>
      </c>
      <c r="K69" s="60">
        <v>54.030589268399545</v>
      </c>
      <c r="L69" s="60">
        <v>54.030589268399545</v>
      </c>
      <c r="M69" s="60">
        <v>54.030589268399545</v>
      </c>
      <c r="N69" s="60">
        <v>54.030589268399545</v>
      </c>
      <c r="O69" s="60">
        <v>59.670266583280551</v>
      </c>
      <c r="P69" s="60">
        <v>59.670266583280551</v>
      </c>
      <c r="Q69" s="60">
        <v>59.670266583280551</v>
      </c>
      <c r="R69" s="60">
        <v>59.670266583280551</v>
      </c>
      <c r="S69" s="60">
        <v>59.670266583280551</v>
      </c>
      <c r="T69" s="60">
        <v>59.670266583280551</v>
      </c>
      <c r="U69" s="60">
        <v>59.670266583280551</v>
      </c>
      <c r="V69" s="60">
        <v>59.670266583280551</v>
      </c>
      <c r="W69" s="60">
        <v>59.670266583280551</v>
      </c>
      <c r="X69" s="60">
        <v>59.670266583280551</v>
      </c>
      <c r="Y69" s="60">
        <v>59.670266583280551</v>
      </c>
      <c r="Z69" s="60">
        <v>59.670266583280551</v>
      </c>
      <c r="AA69" s="60">
        <v>67.471524333259495</v>
      </c>
      <c r="AB69" s="60">
        <v>67.471524333259495</v>
      </c>
      <c r="AC69" s="60">
        <v>67.471524333259495</v>
      </c>
      <c r="AD69" s="60">
        <v>67.471524333259495</v>
      </c>
      <c r="AE69" s="60">
        <v>67.471524333259495</v>
      </c>
      <c r="AF69" s="60">
        <v>67.471524333259495</v>
      </c>
      <c r="AG69" s="60">
        <v>67.471524333259495</v>
      </c>
      <c r="AH69" s="60">
        <v>67.471524333259495</v>
      </c>
      <c r="AI69" s="60">
        <v>67.471524333259495</v>
      </c>
      <c r="AJ69" s="60">
        <v>67.471524333259495</v>
      </c>
      <c r="AK69" s="60">
        <v>67.471524333259495</v>
      </c>
      <c r="AL69" s="60">
        <v>67.471524333259495</v>
      </c>
      <c r="AM69" s="60">
        <v>69.37767761961733</v>
      </c>
      <c r="AN69" s="60">
        <v>69.383022600525706</v>
      </c>
      <c r="AO69" s="60">
        <v>69.383022600525706</v>
      </c>
      <c r="AP69" s="60">
        <v>69.383022600525706</v>
      </c>
      <c r="AQ69" s="60">
        <v>69.383022600525706</v>
      </c>
      <c r="AR69" s="60">
        <v>69.383022600525706</v>
      </c>
      <c r="AS69" s="60">
        <v>69.383022600525706</v>
      </c>
      <c r="AT69" s="60">
        <v>69.383022600525706</v>
      </c>
      <c r="AU69" s="60">
        <v>69.383022600525706</v>
      </c>
      <c r="AV69" s="60">
        <v>69.383022600525706</v>
      </c>
      <c r="AW69" s="60">
        <v>69.383022600525706</v>
      </c>
      <c r="AX69" s="60">
        <v>69.445391508745004</v>
      </c>
      <c r="AY69" s="60">
        <v>74.229203675070025</v>
      </c>
      <c r="AZ69" s="60">
        <v>74.233027166340648</v>
      </c>
      <c r="BA69" s="60">
        <v>74.233027166340648</v>
      </c>
      <c r="BB69" s="60">
        <v>74.233027166340648</v>
      </c>
      <c r="BC69" s="60">
        <v>74.233027166340648</v>
      </c>
      <c r="BD69" s="60">
        <v>74.233027166340648</v>
      </c>
      <c r="BE69" s="60">
        <v>74.233027166340648</v>
      </c>
      <c r="BF69" s="60">
        <v>74.233027166340648</v>
      </c>
      <c r="BG69" s="60">
        <v>74.233027166340648</v>
      </c>
      <c r="BH69" s="60">
        <v>74.233027166340648</v>
      </c>
      <c r="BI69" s="60">
        <v>74.233027166340648</v>
      </c>
      <c r="BJ69" s="60">
        <v>74.233027166340648</v>
      </c>
      <c r="BK69" s="60">
        <v>78.865332776438393</v>
      </c>
      <c r="BL69" s="60">
        <v>78.865332776438393</v>
      </c>
      <c r="BM69" s="60">
        <v>78.865332776438393</v>
      </c>
      <c r="BN69" s="60">
        <v>78.865332776438393</v>
      </c>
      <c r="BO69" s="60">
        <v>78.865332776438393</v>
      </c>
      <c r="BP69" s="60">
        <v>78.865332776438393</v>
      </c>
      <c r="BQ69" s="60">
        <v>78.865332776438393</v>
      </c>
      <c r="BR69" s="60">
        <v>78.865332776438393</v>
      </c>
      <c r="BS69" s="60">
        <v>78.865332776438393</v>
      </c>
      <c r="BT69" s="60">
        <v>78.865332776438393</v>
      </c>
      <c r="BU69" s="60">
        <v>78.865332776438393</v>
      </c>
      <c r="BV69" s="60">
        <v>78.865332776438393</v>
      </c>
      <c r="BW69" s="60">
        <v>83.922650670375717</v>
      </c>
      <c r="BX69" s="60">
        <v>83.922650670375717</v>
      </c>
      <c r="BY69" s="60">
        <v>83.922650670375717</v>
      </c>
      <c r="BZ69" s="60">
        <v>83.922650670375717</v>
      </c>
      <c r="CA69" s="60">
        <v>83.922650670375717</v>
      </c>
      <c r="CB69" s="60">
        <v>83.922650670375717</v>
      </c>
      <c r="CC69" s="60">
        <v>83.922650670375717</v>
      </c>
      <c r="CD69" s="60">
        <v>83.922650670375717</v>
      </c>
      <c r="CE69" s="60">
        <v>83.922650670375717</v>
      </c>
      <c r="CF69" s="60">
        <v>83.922650670375717</v>
      </c>
      <c r="CG69" s="60">
        <v>83.922650670375717</v>
      </c>
      <c r="CH69" s="60">
        <v>83.922650670375717</v>
      </c>
      <c r="CI69" s="60">
        <v>87.104047691542831</v>
      </c>
      <c r="CJ69" s="60">
        <v>87.104047691542831</v>
      </c>
      <c r="CK69" s="60">
        <v>87.104047691542831</v>
      </c>
      <c r="CL69" s="60">
        <v>87.104047691542831</v>
      </c>
      <c r="CM69" s="60">
        <v>87.104047691542831</v>
      </c>
      <c r="CN69" s="60">
        <v>87.104047691542831</v>
      </c>
      <c r="CO69" s="60">
        <v>87.104047691542831</v>
      </c>
      <c r="CP69" s="60">
        <v>87.104047691542831</v>
      </c>
      <c r="CQ69" s="60">
        <v>87.104047691542831</v>
      </c>
      <c r="CR69" s="60">
        <v>87.104047691542831</v>
      </c>
      <c r="CS69" s="60">
        <v>87.104047691542831</v>
      </c>
      <c r="CT69" s="60">
        <v>87.229387498509794</v>
      </c>
      <c r="CU69" s="60">
        <v>91.487499191173526</v>
      </c>
      <c r="CV69" s="60">
        <v>91.487499191173526</v>
      </c>
      <c r="CW69" s="60">
        <v>91.487499191173526</v>
      </c>
      <c r="CX69" s="60">
        <v>91.487499191173526</v>
      </c>
      <c r="CY69" s="60">
        <v>91.487499191173526</v>
      </c>
      <c r="CZ69" s="60">
        <v>91.487499191173526</v>
      </c>
      <c r="DA69" s="60">
        <v>91.487499191173526</v>
      </c>
      <c r="DB69" s="60">
        <v>91.487499191173526</v>
      </c>
      <c r="DC69" s="60">
        <v>91.487499191173526</v>
      </c>
      <c r="DD69" s="60">
        <v>91.487499191173526</v>
      </c>
      <c r="DE69" s="60">
        <v>91.487499191173526</v>
      </c>
      <c r="DF69" s="60">
        <v>91.487499191173526</v>
      </c>
      <c r="DG69" s="60">
        <v>95.611351194277063</v>
      </c>
      <c r="DH69" s="60">
        <v>95.611351194277063</v>
      </c>
      <c r="DI69" s="60">
        <v>95.611351194277063</v>
      </c>
      <c r="DJ69" s="60">
        <v>95.611351194277063</v>
      </c>
      <c r="DK69" s="60">
        <v>95.611351194277063</v>
      </c>
      <c r="DL69" s="60">
        <v>95.611351194277063</v>
      </c>
      <c r="DM69" s="60">
        <v>95.611351194277063</v>
      </c>
      <c r="DN69" s="60">
        <v>95.611351194277063</v>
      </c>
      <c r="DO69" s="60">
        <v>95.611351194277063</v>
      </c>
      <c r="DP69" s="60">
        <v>95.611351194277063</v>
      </c>
      <c r="DQ69" s="60">
        <v>95.611351194277063</v>
      </c>
      <c r="DR69" s="60">
        <v>95.611351194277063</v>
      </c>
      <c r="DS69" s="60">
        <v>100</v>
      </c>
      <c r="DT69" s="60">
        <v>100</v>
      </c>
      <c r="DU69" s="60">
        <v>100</v>
      </c>
      <c r="DV69" s="60">
        <v>100</v>
      </c>
      <c r="DW69" s="60">
        <v>100</v>
      </c>
      <c r="DX69" s="60">
        <v>100</v>
      </c>
      <c r="DY69" s="60">
        <v>100</v>
      </c>
      <c r="DZ69" s="60">
        <v>100</v>
      </c>
      <c r="EA69" s="60">
        <v>100</v>
      </c>
      <c r="EB69" s="60">
        <v>100</v>
      </c>
      <c r="EC69" s="60">
        <v>100</v>
      </c>
      <c r="ED69" s="60">
        <v>100</v>
      </c>
      <c r="EE69" s="60">
        <v>104.03743846186256</v>
      </c>
      <c r="EF69" s="60">
        <v>104.03743846186256</v>
      </c>
      <c r="EG69" s="60">
        <v>104.03743846186256</v>
      </c>
      <c r="EH69" s="60">
        <v>104.03743846186256</v>
      </c>
      <c r="EI69" s="60">
        <v>104.03743846186256</v>
      </c>
      <c r="EJ69" s="22">
        <v>104.03743846186256</v>
      </c>
      <c r="EK69" s="22">
        <v>104.03743846186256</v>
      </c>
      <c r="EL69" s="60">
        <v>104.03743846186256</v>
      </c>
      <c r="EM69" s="60">
        <v>104.03743846186256</v>
      </c>
      <c r="EN69" s="60">
        <v>104.03743846186256</v>
      </c>
      <c r="EO69" s="60">
        <v>104.03743846186256</v>
      </c>
      <c r="EP69" s="60">
        <v>104.03743846186256</v>
      </c>
      <c r="EQ69" s="60">
        <v>112.33425257901936</v>
      </c>
      <c r="ER69" s="60">
        <v>112.33425257901936</v>
      </c>
      <c r="ES69" s="60">
        <v>112.44574758686406</v>
      </c>
      <c r="ET69" s="60">
        <v>112.44574758686406</v>
      </c>
      <c r="EU69" s="60">
        <v>112.44574758686406</v>
      </c>
      <c r="EV69" s="60">
        <v>112.44574758686406</v>
      </c>
      <c r="EW69" s="60">
        <v>112.44574758686406</v>
      </c>
      <c r="EX69" s="60">
        <v>112.44574758686406</v>
      </c>
      <c r="EY69" s="60">
        <v>112.44574758686406</v>
      </c>
      <c r="EZ69" s="60">
        <v>112.44574758686406</v>
      </c>
      <c r="FA69" s="60">
        <v>112.44574758686406</v>
      </c>
      <c r="FB69" s="60">
        <v>112.44574758686406</v>
      </c>
      <c r="FC69" s="60">
        <v>117.25052421248472</v>
      </c>
      <c r="FD69" s="60">
        <v>117.25052421248472</v>
      </c>
      <c r="FE69" s="60">
        <v>117.25052421248472</v>
      </c>
      <c r="FF69" s="329">
        <v>117.25052421248472</v>
      </c>
      <c r="FG69" s="329">
        <v>117.25052421248472</v>
      </c>
      <c r="FH69" s="329">
        <v>117.25052421248472</v>
      </c>
      <c r="FI69" s="342">
        <v>117.25052421248472</v>
      </c>
      <c r="FJ69" s="329">
        <v>117.25052421248472</v>
      </c>
      <c r="FK69" s="329">
        <v>117.25052421248472</v>
      </c>
      <c r="FL69" s="329">
        <v>117.25052421248472</v>
      </c>
      <c r="FM69" s="329">
        <v>117.25052421248472</v>
      </c>
      <c r="FN69" s="329">
        <v>117.25052421248472</v>
      </c>
      <c r="FO69" s="329">
        <v>125.55689535250085</v>
      </c>
      <c r="FP69" s="329">
        <v>126.15027719653519</v>
      </c>
      <c r="FQ69" s="329">
        <v>126.15027719653519</v>
      </c>
      <c r="FR69" s="329">
        <v>126.15027719653519</v>
      </c>
      <c r="FS69" s="329">
        <v>126.15027719653519</v>
      </c>
      <c r="FT69" s="329">
        <v>126.15027719653519</v>
      </c>
      <c r="FU69" s="329">
        <v>126.15027719653519</v>
      </c>
      <c r="FV69" s="356">
        <v>126.15027719653519</v>
      </c>
      <c r="FW69" s="356">
        <v>126.15027719653519</v>
      </c>
      <c r="FX69" s="356">
        <v>126.15027719653519</v>
      </c>
      <c r="FY69" s="356">
        <v>126.15027719653519</v>
      </c>
      <c r="FZ69" s="356">
        <v>126.15027719653519</v>
      </c>
      <c r="GA69" s="356">
        <v>135.85267910290975</v>
      </c>
      <c r="GB69" s="356">
        <v>135.94980387478967</v>
      </c>
      <c r="GC69" s="356">
        <v>135.94980387478967</v>
      </c>
    </row>
    <row r="70" spans="1:191" s="62" customFormat="1" ht="15.75" customHeight="1" x14ac:dyDescent="0.2">
      <c r="A70" s="58"/>
      <c r="B70" s="59" t="s">
        <v>279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26">
        <v>130.43848863558276</v>
      </c>
      <c r="FG70" s="326">
        <v>130.43848863558276</v>
      </c>
      <c r="FH70" s="326">
        <v>130.43848863558276</v>
      </c>
      <c r="FI70" s="343">
        <v>130.43848863558276</v>
      </c>
      <c r="FJ70" s="326">
        <v>130.43848863558276</v>
      </c>
      <c r="FK70" s="326">
        <v>130.43848863558276</v>
      </c>
      <c r="FL70" s="326">
        <v>130.43848863558276</v>
      </c>
      <c r="FM70" s="326">
        <v>130.43848863558276</v>
      </c>
      <c r="FN70" s="326">
        <v>130.43848863558276</v>
      </c>
      <c r="FO70" s="326">
        <v>147.63327949273915</v>
      </c>
      <c r="FP70" s="326">
        <v>147.63327949273915</v>
      </c>
      <c r="FQ70" s="326">
        <v>147.63327949273915</v>
      </c>
      <c r="FR70" s="326">
        <v>147.63327949273915</v>
      </c>
      <c r="FS70" s="326">
        <v>147.63327949273915</v>
      </c>
      <c r="FT70" s="326">
        <v>147.63327949273915</v>
      </c>
      <c r="FU70" s="326">
        <v>147.63327949273915</v>
      </c>
      <c r="FV70" s="355">
        <v>147.63327949273915</v>
      </c>
      <c r="FW70" s="355">
        <v>147.63327949273915</v>
      </c>
      <c r="FX70" s="355">
        <v>147.63327949273915</v>
      </c>
      <c r="FY70" s="355">
        <v>147.63327949273915</v>
      </c>
      <c r="FZ70" s="355">
        <v>147.63327949273915</v>
      </c>
      <c r="GA70" s="355">
        <v>157.34112828553893</v>
      </c>
      <c r="GB70" s="355">
        <v>157.34112828553893</v>
      </c>
      <c r="GC70" s="355">
        <v>157.34112828553893</v>
      </c>
      <c r="GD70" s="57"/>
      <c r="GE70" s="57"/>
      <c r="GG70" s="57"/>
      <c r="GH70" s="57"/>
      <c r="GI70" s="57"/>
    </row>
    <row r="71" spans="1:191" s="62" customFormat="1" ht="15.75" customHeight="1" x14ac:dyDescent="0.2">
      <c r="A71" s="58"/>
      <c r="B71" s="59" t="s">
        <v>280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26">
        <v>113.01527448982779</v>
      </c>
      <c r="FG71" s="326">
        <v>113.01527448982779</v>
      </c>
      <c r="FH71" s="326">
        <v>113.01527448982779</v>
      </c>
      <c r="FI71" s="343">
        <v>113.01527448982779</v>
      </c>
      <c r="FJ71" s="326">
        <v>113.01527448982779</v>
      </c>
      <c r="FK71" s="326">
        <v>113.01527448982779</v>
      </c>
      <c r="FL71" s="326">
        <v>113.01527448982779</v>
      </c>
      <c r="FM71" s="326">
        <v>113.01527448982779</v>
      </c>
      <c r="FN71" s="326">
        <v>113.01527448982779</v>
      </c>
      <c r="FO71" s="326">
        <v>124.06369203822379</v>
      </c>
      <c r="FP71" s="326">
        <v>124.71549433934288</v>
      </c>
      <c r="FQ71" s="326">
        <v>124.71549433934288</v>
      </c>
      <c r="FR71" s="326">
        <v>124.71549433934288</v>
      </c>
      <c r="FS71" s="326">
        <v>124.71549433934288</v>
      </c>
      <c r="FT71" s="326">
        <v>124.71549433934288</v>
      </c>
      <c r="FU71" s="326">
        <v>124.71549433934288</v>
      </c>
      <c r="FV71" s="355">
        <v>124.71549433934288</v>
      </c>
      <c r="FW71" s="355">
        <v>124.71549433934288</v>
      </c>
      <c r="FX71" s="355">
        <v>124.71549433934288</v>
      </c>
      <c r="FY71" s="355">
        <v>124.71549433934288</v>
      </c>
      <c r="FZ71" s="355">
        <v>124.71549433934288</v>
      </c>
      <c r="GA71" s="355">
        <v>139.59081576388522</v>
      </c>
      <c r="GB71" s="355">
        <v>139.83670741423731</v>
      </c>
      <c r="GC71" s="355">
        <v>139.83670741423731</v>
      </c>
      <c r="GD71" s="57"/>
      <c r="GE71" s="57"/>
      <c r="GG71" s="57"/>
      <c r="GH71" s="57"/>
      <c r="GI71" s="57"/>
    </row>
    <row r="72" spans="1:191" s="62" customFormat="1" ht="15.75" customHeight="1" x14ac:dyDescent="0.2">
      <c r="A72" s="58"/>
      <c r="B72" s="59" t="s">
        <v>98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26">
        <v>118.79937360741883</v>
      </c>
      <c r="FG72" s="326">
        <v>118.79937360741883</v>
      </c>
      <c r="FH72" s="326">
        <v>118.79937360741883</v>
      </c>
      <c r="FI72" s="343">
        <v>118.79937360741883</v>
      </c>
      <c r="FJ72" s="326">
        <v>118.79937360741883</v>
      </c>
      <c r="FK72" s="326">
        <v>118.79937360741883</v>
      </c>
      <c r="FL72" s="326">
        <v>118.79937360741883</v>
      </c>
      <c r="FM72" s="326">
        <v>118.79937360741883</v>
      </c>
      <c r="FN72" s="326">
        <v>118.79937360741883</v>
      </c>
      <c r="FO72" s="326">
        <v>124.0695223597607</v>
      </c>
      <c r="FP72" s="326">
        <v>124.0695223597607</v>
      </c>
      <c r="FQ72" s="326">
        <v>124.68955188496034</v>
      </c>
      <c r="FR72" s="326">
        <v>124.68955188496034</v>
      </c>
      <c r="FS72" s="326">
        <v>124.68955188496034</v>
      </c>
      <c r="FT72" s="326">
        <v>124.68955188496034</v>
      </c>
      <c r="FU72" s="326">
        <v>124.68955188496034</v>
      </c>
      <c r="FV72" s="355">
        <v>124.68955188496034</v>
      </c>
      <c r="FW72" s="355">
        <v>124.68955188496034</v>
      </c>
      <c r="FX72" s="355">
        <v>124.68955188496034</v>
      </c>
      <c r="FY72" s="355">
        <v>124.68955188496034</v>
      </c>
      <c r="FZ72" s="355">
        <v>124.68955188496034</v>
      </c>
      <c r="GA72" s="355">
        <v>130.62002572613815</v>
      </c>
      <c r="GB72" s="355">
        <v>130.62002572613815</v>
      </c>
      <c r="GC72" s="355">
        <v>130.62002572613815</v>
      </c>
      <c r="GD72" s="57"/>
      <c r="GE72" s="57"/>
      <c r="GG72" s="57"/>
      <c r="GH72" s="57"/>
      <c r="GI72" s="57"/>
    </row>
    <row r="73" spans="1:191" s="57" customFormat="1" ht="17.25" customHeight="1" x14ac:dyDescent="0.2">
      <c r="A73" s="53">
        <v>11</v>
      </c>
      <c r="B73" s="75" t="s">
        <v>99</v>
      </c>
      <c r="C73" s="60">
        <v>46.633524101868012</v>
      </c>
      <c r="D73" s="60">
        <v>46.785810742858935</v>
      </c>
      <c r="E73" s="60">
        <v>47.01369026321359</v>
      </c>
      <c r="F73" s="60">
        <v>47.51417042331957</v>
      </c>
      <c r="G73" s="60">
        <v>47.66072996767128</v>
      </c>
      <c r="H73" s="60">
        <v>47.847889279275464</v>
      </c>
      <c r="I73" s="60">
        <v>48.370961795324106</v>
      </c>
      <c r="J73" s="60">
        <v>48.693163077253786</v>
      </c>
      <c r="K73" s="60">
        <v>49.95665561076526</v>
      </c>
      <c r="L73" s="60">
        <v>50.391424900258549</v>
      </c>
      <c r="M73" s="60">
        <v>51.136344825661503</v>
      </c>
      <c r="N73" s="60">
        <v>50.971654206595588</v>
      </c>
      <c r="O73" s="60">
        <v>51.476686861057225</v>
      </c>
      <c r="P73" s="60">
        <v>52.416079922337786</v>
      </c>
      <c r="Q73" s="60">
        <v>51.863615988340044</v>
      </c>
      <c r="R73" s="60">
        <v>52.085770544341969</v>
      </c>
      <c r="S73" s="60">
        <v>52.383606181285025</v>
      </c>
      <c r="T73" s="60">
        <v>52.273126047380835</v>
      </c>
      <c r="U73" s="60">
        <v>52.41378310609069</v>
      </c>
      <c r="V73" s="60">
        <v>52.714597582402632</v>
      </c>
      <c r="W73" s="60">
        <v>52.841634449724829</v>
      </c>
      <c r="X73" s="60">
        <v>53.074818823792803</v>
      </c>
      <c r="Y73" s="60">
        <v>53.517944020836403</v>
      </c>
      <c r="Z73" s="60">
        <v>53.760062804660649</v>
      </c>
      <c r="AA73" s="60">
        <v>54.454887711035624</v>
      </c>
      <c r="AB73" s="60">
        <v>54.334585789725594</v>
      </c>
      <c r="AC73" s="60">
        <v>54.926824428283076</v>
      </c>
      <c r="AD73" s="60">
        <v>55.278530916033603</v>
      </c>
      <c r="AE73" s="60">
        <v>55.829900965255</v>
      </c>
      <c r="AF73" s="60">
        <v>55.75608687979814</v>
      </c>
      <c r="AG73" s="60">
        <v>56.105809348463325</v>
      </c>
      <c r="AH73" s="60">
        <v>56.463799935161944</v>
      </c>
      <c r="AI73" s="60">
        <v>56.237077253820267</v>
      </c>
      <c r="AJ73" s="60">
        <v>56.510684404579642</v>
      </c>
      <c r="AK73" s="60">
        <v>56.452650514221219</v>
      </c>
      <c r="AL73" s="60">
        <v>55.637291098481839</v>
      </c>
      <c r="AM73" s="60">
        <v>57.809460081994942</v>
      </c>
      <c r="AN73" s="60">
        <v>58.255900951922129</v>
      </c>
      <c r="AO73" s="60">
        <v>57.892774542630953</v>
      </c>
      <c r="AP73" s="60">
        <v>58.124668355380585</v>
      </c>
      <c r="AQ73" s="60">
        <v>58.1685649751795</v>
      </c>
      <c r="AR73" s="60">
        <v>58.422624109578194</v>
      </c>
      <c r="AS73" s="60">
        <v>59.123220347827939</v>
      </c>
      <c r="AT73" s="60">
        <v>58.962019183572941</v>
      </c>
      <c r="AU73" s="60">
        <v>58.923438922293592</v>
      </c>
      <c r="AV73" s="60">
        <v>59.355279230814332</v>
      </c>
      <c r="AW73" s="60">
        <v>59.56669211597567</v>
      </c>
      <c r="AX73" s="60">
        <v>59.483250358461262</v>
      </c>
      <c r="AY73" s="60">
        <v>60.334115241369759</v>
      </c>
      <c r="AZ73" s="60">
        <v>60.910204085756924</v>
      </c>
      <c r="BA73" s="60">
        <v>60.951311837181535</v>
      </c>
      <c r="BB73" s="60">
        <v>61.169308658642095</v>
      </c>
      <c r="BC73" s="60">
        <v>61.505189250035748</v>
      </c>
      <c r="BD73" s="60">
        <v>62.049326392918118</v>
      </c>
      <c r="BE73" s="60">
        <v>62.197209101437188</v>
      </c>
      <c r="BF73" s="60">
        <v>62.37233155517302</v>
      </c>
      <c r="BG73" s="60">
        <v>62.769528950295914</v>
      </c>
      <c r="BH73" s="60">
        <v>63.054716481941149</v>
      </c>
      <c r="BI73" s="60">
        <v>63.048156691826861</v>
      </c>
      <c r="BJ73" s="60">
        <v>63.381820045611747</v>
      </c>
      <c r="BK73" s="60">
        <v>64.201498321796549</v>
      </c>
      <c r="BL73" s="60">
        <v>64.453275722511933</v>
      </c>
      <c r="BM73" s="60">
        <v>64.75953182601414</v>
      </c>
      <c r="BN73" s="60">
        <v>65.157457874148449</v>
      </c>
      <c r="BO73" s="60">
        <v>65.126358979372895</v>
      </c>
      <c r="BP73" s="60">
        <v>65.552968687014115</v>
      </c>
      <c r="BQ73" s="60">
        <v>65.622228910961212</v>
      </c>
      <c r="BR73" s="60">
        <v>65.728291386365868</v>
      </c>
      <c r="BS73" s="60">
        <v>66.732098973752514</v>
      </c>
      <c r="BT73" s="60">
        <v>67.119408275072729</v>
      </c>
      <c r="BU73" s="60">
        <v>68.194884946660295</v>
      </c>
      <c r="BV73" s="60">
        <v>68.858845037603118</v>
      </c>
      <c r="BW73" s="60">
        <v>69.499575526356793</v>
      </c>
      <c r="BX73" s="60">
        <v>69.720765357912498</v>
      </c>
      <c r="BY73" s="60">
        <v>70.541039790128508</v>
      </c>
      <c r="BZ73" s="60">
        <v>71.331941547160923</v>
      </c>
      <c r="CA73" s="60">
        <v>71.941475400512346</v>
      </c>
      <c r="CB73" s="60">
        <v>72.876920874131983</v>
      </c>
      <c r="CC73" s="60">
        <v>75.142209748220353</v>
      </c>
      <c r="CD73" s="60">
        <v>75.618692177408363</v>
      </c>
      <c r="CE73" s="60">
        <v>76.299365596436445</v>
      </c>
      <c r="CF73" s="60">
        <v>76.638733841459128</v>
      </c>
      <c r="CG73" s="60">
        <v>76.846548960549242</v>
      </c>
      <c r="CH73" s="60">
        <v>77.004814401610815</v>
      </c>
      <c r="CI73" s="60">
        <v>79.523375322595115</v>
      </c>
      <c r="CJ73" s="60">
        <v>79.446739904874065</v>
      </c>
      <c r="CK73" s="60">
        <v>79.785853975563484</v>
      </c>
      <c r="CL73" s="60">
        <v>79.706311716819329</v>
      </c>
      <c r="CM73" s="60">
        <v>80.453080817368303</v>
      </c>
      <c r="CN73" s="60">
        <v>80.501291543686335</v>
      </c>
      <c r="CO73" s="60">
        <v>82.544699384654734</v>
      </c>
      <c r="CP73" s="60">
        <v>82.400808309083956</v>
      </c>
      <c r="CQ73" s="60">
        <v>83.245671065200696</v>
      </c>
      <c r="CR73" s="60">
        <v>83.328982465720259</v>
      </c>
      <c r="CS73" s="60">
        <v>83.340951076271566</v>
      </c>
      <c r="CT73" s="60">
        <v>83.566478757198624</v>
      </c>
      <c r="CU73" s="60">
        <v>85.570401813800984</v>
      </c>
      <c r="CV73" s="60">
        <v>85.842844482605742</v>
      </c>
      <c r="CW73" s="60">
        <v>86.199526758608656</v>
      </c>
      <c r="CX73" s="60">
        <v>87.549231711491203</v>
      </c>
      <c r="CY73" s="60">
        <v>87.487659681144962</v>
      </c>
      <c r="CZ73" s="60">
        <v>87.743465522905396</v>
      </c>
      <c r="DA73" s="60">
        <v>88.281993622999593</v>
      </c>
      <c r="DB73" s="60">
        <v>88.913698555240856</v>
      </c>
      <c r="DC73" s="60">
        <v>89.067867360404435</v>
      </c>
      <c r="DD73" s="60">
        <v>89.073440297074413</v>
      </c>
      <c r="DE73" s="60">
        <v>89.253206961286494</v>
      </c>
      <c r="DF73" s="60">
        <v>89.788521042950805</v>
      </c>
      <c r="DG73" s="60">
        <v>90.699445039147321</v>
      </c>
      <c r="DH73" s="60">
        <v>90.676936558692148</v>
      </c>
      <c r="DI73" s="60">
        <v>92.670450379828438</v>
      </c>
      <c r="DJ73" s="60">
        <v>92.669851120418215</v>
      </c>
      <c r="DK73" s="60">
        <v>91.166126958672393</v>
      </c>
      <c r="DL73" s="60">
        <v>91.255566124574202</v>
      </c>
      <c r="DM73" s="60">
        <v>91.862046823564611</v>
      </c>
      <c r="DN73" s="60">
        <v>91.597348166470681</v>
      </c>
      <c r="DO73" s="60">
        <v>91.949883977500036</v>
      </c>
      <c r="DP73" s="60">
        <v>92.445570207903785</v>
      </c>
      <c r="DQ73" s="60">
        <v>92.702796447064514</v>
      </c>
      <c r="DR73" s="60">
        <v>92.876078496157277</v>
      </c>
      <c r="DS73" s="60">
        <v>93.807239334298757</v>
      </c>
      <c r="DT73" s="60">
        <v>93.71876026653706</v>
      </c>
      <c r="DU73" s="60">
        <v>93.848909618865306</v>
      </c>
      <c r="DV73" s="60">
        <v>94.126283488777759</v>
      </c>
      <c r="DW73" s="60">
        <v>95.672444559250977</v>
      </c>
      <c r="DX73" s="60">
        <v>95.821363632399994</v>
      </c>
      <c r="DY73" s="60">
        <v>96.194683186262466</v>
      </c>
      <c r="DZ73" s="60">
        <v>96.950283818787952</v>
      </c>
      <c r="EA73" s="60">
        <v>98.802858198118713</v>
      </c>
      <c r="EB73" s="60">
        <v>98.901312370451564</v>
      </c>
      <c r="EC73" s="60">
        <v>99.138220245439129</v>
      </c>
      <c r="ED73" s="60">
        <v>100</v>
      </c>
      <c r="EE73" s="60">
        <v>103.22070337068874</v>
      </c>
      <c r="EF73" s="60">
        <v>103.81103628894358</v>
      </c>
      <c r="EG73" s="60">
        <v>104.00812742696721</v>
      </c>
      <c r="EH73" s="60">
        <v>104.00816493052668</v>
      </c>
      <c r="EI73" s="60">
        <v>104.17755485230508</v>
      </c>
      <c r="EJ73" s="22">
        <v>105.03217005383868</v>
      </c>
      <c r="EK73" s="22">
        <v>105.37545605637465</v>
      </c>
      <c r="EL73" s="60">
        <v>106.46994010006748</v>
      </c>
      <c r="EM73" s="60">
        <v>106.53379303641292</v>
      </c>
      <c r="EN73" s="60">
        <v>105.61332429212077</v>
      </c>
      <c r="EO73" s="60">
        <v>105.25371986669876</v>
      </c>
      <c r="EP73" s="60">
        <v>106.14071102082188</v>
      </c>
      <c r="EQ73" s="60">
        <v>109.40616795961472</v>
      </c>
      <c r="ER73" s="60">
        <v>110.36777903801968</v>
      </c>
      <c r="ES73" s="60">
        <v>110.77262533610369</v>
      </c>
      <c r="ET73" s="60">
        <v>110.71798519129143</v>
      </c>
      <c r="EU73" s="60">
        <v>110.77966631909987</v>
      </c>
      <c r="EV73" s="60">
        <v>111.2082316859338</v>
      </c>
      <c r="EW73" s="60">
        <v>111.60410952446954</v>
      </c>
      <c r="EX73" s="60">
        <v>112.08511158993949</v>
      </c>
      <c r="EY73" s="60">
        <v>112.13603443270028</v>
      </c>
      <c r="EZ73" s="60">
        <v>112.29787670629557</v>
      </c>
      <c r="FA73" s="60">
        <v>112.47233648047532</v>
      </c>
      <c r="FB73" s="60">
        <v>110.15758275839893</v>
      </c>
      <c r="FC73" s="60">
        <v>113.88957910867087</v>
      </c>
      <c r="FD73" s="60">
        <v>116.20952526850404</v>
      </c>
      <c r="FE73" s="60">
        <v>116.97995450724878</v>
      </c>
      <c r="FF73" s="329">
        <v>117.57481753686126</v>
      </c>
      <c r="FG73" s="329">
        <v>116.58411353272949</v>
      </c>
      <c r="FH73" s="329">
        <v>117.86726970847081</v>
      </c>
      <c r="FI73" s="342">
        <v>119.97200881432005</v>
      </c>
      <c r="FJ73" s="329">
        <v>119.03953994328589</v>
      </c>
      <c r="FK73" s="329">
        <v>118.74525784016541</v>
      </c>
      <c r="FL73" s="329">
        <v>119.51267079186971</v>
      </c>
      <c r="FM73" s="329">
        <v>119.64447156107246</v>
      </c>
      <c r="FN73" s="329">
        <v>117.8011684205751</v>
      </c>
      <c r="FO73" s="329">
        <v>120.83728804985867</v>
      </c>
      <c r="FP73" s="329">
        <v>122.9213018803049</v>
      </c>
      <c r="FQ73" s="329">
        <v>123.69918192843535</v>
      </c>
      <c r="FR73" s="329">
        <v>126.23975802455811</v>
      </c>
      <c r="FS73" s="329">
        <v>127.16071726491634</v>
      </c>
      <c r="FT73" s="329">
        <v>126.87252327807084</v>
      </c>
      <c r="FU73" s="329">
        <v>126.49988987956672</v>
      </c>
      <c r="FV73" s="356">
        <v>129.05758806466949</v>
      </c>
      <c r="FW73" s="356">
        <v>130.05263835202791</v>
      </c>
      <c r="FX73" s="356">
        <v>130.56010319585772</v>
      </c>
      <c r="FY73" s="356">
        <v>130.71141896290709</v>
      </c>
      <c r="FZ73" s="356">
        <v>129.92482750175222</v>
      </c>
      <c r="GA73" s="356">
        <v>132.72534316315807</v>
      </c>
      <c r="GB73" s="356">
        <v>132.21423535269835</v>
      </c>
      <c r="GC73" s="356">
        <v>134.34942633540911</v>
      </c>
    </row>
    <row r="74" spans="1:191" s="62" customFormat="1" ht="15.75" customHeight="1" x14ac:dyDescent="0.2">
      <c r="A74" s="58"/>
      <c r="B74" s="59" t="s">
        <v>100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26">
        <v>114.73650975265558</v>
      </c>
      <c r="FG74" s="326">
        <v>115.15002056871751</v>
      </c>
      <c r="FH74" s="326">
        <v>116.5460979060726</v>
      </c>
      <c r="FI74" s="343">
        <v>118.10325071526266</v>
      </c>
      <c r="FJ74" s="326">
        <v>118.04269572980091</v>
      </c>
      <c r="FK74" s="326">
        <v>118.61383418917657</v>
      </c>
      <c r="FL74" s="326">
        <v>118.48206126163196</v>
      </c>
      <c r="FM74" s="326">
        <v>118.76076392101812</v>
      </c>
      <c r="FN74" s="326">
        <v>119.10351513779604</v>
      </c>
      <c r="FO74" s="326">
        <v>120.43886917041313</v>
      </c>
      <c r="FP74" s="326">
        <v>120.63840248889711</v>
      </c>
      <c r="FQ74" s="326">
        <v>120.59757152667238</v>
      </c>
      <c r="FR74" s="326">
        <v>121.38866546827123</v>
      </c>
      <c r="FS74" s="326">
        <v>123.10882907995318</v>
      </c>
      <c r="FT74" s="326">
        <v>122.49788197881298</v>
      </c>
      <c r="FU74" s="326">
        <v>123.30317405102485</v>
      </c>
      <c r="FV74" s="355">
        <v>126.12411898138024</v>
      </c>
      <c r="FW74" s="355">
        <v>126.11934735586479</v>
      </c>
      <c r="FX74" s="355">
        <v>126.8164676498089</v>
      </c>
      <c r="FY74" s="355">
        <v>127.07394094518806</v>
      </c>
      <c r="FZ74" s="355">
        <v>127.80463248635981</v>
      </c>
      <c r="GA74" s="355">
        <v>128.0942872172775</v>
      </c>
      <c r="GB74" s="355">
        <v>129.13313926971455</v>
      </c>
      <c r="GC74" s="355">
        <v>129.25746842113224</v>
      </c>
      <c r="GD74" s="57"/>
      <c r="GE74" s="57"/>
      <c r="GG74" s="57"/>
      <c r="GH74" s="57"/>
      <c r="GI74" s="57"/>
    </row>
    <row r="75" spans="1:191" s="62" customFormat="1" ht="15.75" customHeight="1" x14ac:dyDescent="0.2">
      <c r="A75" s="58"/>
      <c r="B75" s="59" t="s">
        <v>101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26">
        <v>120.84552760131643</v>
      </c>
      <c r="FG75" s="326">
        <v>118.23668353125449</v>
      </c>
      <c r="FH75" s="326">
        <v>119.38971555984189</v>
      </c>
      <c r="FI75" s="343">
        <v>122.12546305090123</v>
      </c>
      <c r="FJ75" s="326">
        <v>120.18824848711691</v>
      </c>
      <c r="FK75" s="326">
        <v>118.89670324026919</v>
      </c>
      <c r="FL75" s="326">
        <v>120.70028863297549</v>
      </c>
      <c r="FM75" s="326">
        <v>120.66280772899819</v>
      </c>
      <c r="FN75" s="326">
        <v>116.30041556384543</v>
      </c>
      <c r="FO75" s="326">
        <v>121.29640409291892</v>
      </c>
      <c r="FP75" s="326">
        <v>125.55198980540095</v>
      </c>
      <c r="FQ75" s="326">
        <v>127.27330747377471</v>
      </c>
      <c r="FR75" s="326">
        <v>131.82989075637224</v>
      </c>
      <c r="FS75" s="326">
        <v>131.82989075637224</v>
      </c>
      <c r="FT75" s="326">
        <v>131.91361973895658</v>
      </c>
      <c r="FU75" s="326">
        <v>130.18360969733871</v>
      </c>
      <c r="FV75" s="355">
        <v>132.4379567857338</v>
      </c>
      <c r="FW75" s="355">
        <v>134.58514695422011</v>
      </c>
      <c r="FX75" s="355">
        <v>134.87406326962071</v>
      </c>
      <c r="FY75" s="355">
        <v>134.90304892918209</v>
      </c>
      <c r="FZ75" s="355">
        <v>132.36802383656843</v>
      </c>
      <c r="GA75" s="355">
        <v>138.06191778537982</v>
      </c>
      <c r="GB75" s="355">
        <v>135.76472132333413</v>
      </c>
      <c r="GC75" s="355">
        <v>140.21711908201098</v>
      </c>
      <c r="GD75" s="57"/>
      <c r="GE75" s="57"/>
      <c r="GG75" s="57"/>
      <c r="GH75" s="57"/>
      <c r="GI75" s="57"/>
    </row>
    <row r="76" spans="1:191" s="57" customFormat="1" ht="17.25" customHeight="1" x14ac:dyDescent="0.2">
      <c r="A76" s="53">
        <v>12</v>
      </c>
      <c r="B76" s="75" t="s">
        <v>102</v>
      </c>
      <c r="C76" s="60">
        <v>68.552416545954841</v>
      </c>
      <c r="D76" s="60">
        <v>68.675911904809183</v>
      </c>
      <c r="E76" s="60">
        <v>68.730257560453339</v>
      </c>
      <c r="F76" s="60">
        <v>69.253279044126927</v>
      </c>
      <c r="G76" s="60">
        <v>69.680022843633438</v>
      </c>
      <c r="H76" s="60">
        <v>69.82934362068066</v>
      </c>
      <c r="I76" s="60">
        <v>69.822642133781017</v>
      </c>
      <c r="J76" s="60">
        <v>70.667790197062033</v>
      </c>
      <c r="K76" s="60">
        <v>70.36118675634107</v>
      </c>
      <c r="L76" s="60">
        <v>70.465222338991225</v>
      </c>
      <c r="M76" s="60">
        <v>71.475129860970142</v>
      </c>
      <c r="N76" s="60">
        <v>71.170441584437157</v>
      </c>
      <c r="O76" s="60">
        <v>70.077619817656966</v>
      </c>
      <c r="P76" s="60">
        <v>70.237725724113872</v>
      </c>
      <c r="Q76" s="60">
        <v>70.398243178091988</v>
      </c>
      <c r="R76" s="60">
        <v>71.114807873260105</v>
      </c>
      <c r="S76" s="60">
        <v>71.081873392648646</v>
      </c>
      <c r="T76" s="60">
        <v>71.265902199877857</v>
      </c>
      <c r="U76" s="60">
        <v>71.040412498931943</v>
      </c>
      <c r="V76" s="60">
        <v>72.032248573799009</v>
      </c>
      <c r="W76" s="60">
        <v>72.111927260619538</v>
      </c>
      <c r="X76" s="60">
        <v>72.20871193727659</v>
      </c>
      <c r="Y76" s="60">
        <v>72.360924067347497</v>
      </c>
      <c r="Z76" s="60">
        <v>72.392204693135014</v>
      </c>
      <c r="AA76" s="60">
        <v>73.312887924026214</v>
      </c>
      <c r="AB76" s="60">
        <v>73.392664377155725</v>
      </c>
      <c r="AC76" s="60">
        <v>74.553180493938896</v>
      </c>
      <c r="AD76" s="60">
        <v>74.634012683870964</v>
      </c>
      <c r="AE76" s="60">
        <v>74.688713946216453</v>
      </c>
      <c r="AF76" s="60">
        <v>74.562800817040781</v>
      </c>
      <c r="AG76" s="60">
        <v>74.578595313378017</v>
      </c>
      <c r="AH76" s="60">
        <v>74.392812976289974</v>
      </c>
      <c r="AI76" s="60">
        <v>74.380187396170697</v>
      </c>
      <c r="AJ76" s="60">
        <v>74.257084073409757</v>
      </c>
      <c r="AK76" s="60">
        <v>74.101913676127936</v>
      </c>
      <c r="AL76" s="60">
        <v>73.995639323984221</v>
      </c>
      <c r="AM76" s="60">
        <v>74.131116972970574</v>
      </c>
      <c r="AN76" s="60">
        <v>72.308367929660108</v>
      </c>
      <c r="AO76" s="60">
        <v>72.730448260881801</v>
      </c>
      <c r="AP76" s="60">
        <v>73.107132209251887</v>
      </c>
      <c r="AQ76" s="60">
        <v>72.993298918407589</v>
      </c>
      <c r="AR76" s="60">
        <v>72.730757849747974</v>
      </c>
      <c r="AS76" s="60">
        <v>72.815323843275905</v>
      </c>
      <c r="AT76" s="60">
        <v>72.594193770542759</v>
      </c>
      <c r="AU76" s="60">
        <v>72.581045923706384</v>
      </c>
      <c r="AV76" s="60">
        <v>72.429676718358905</v>
      </c>
      <c r="AW76" s="60">
        <v>72.524098168559917</v>
      </c>
      <c r="AX76" s="60">
        <v>72.496410244459767</v>
      </c>
      <c r="AY76" s="60">
        <v>76.60737361324253</v>
      </c>
      <c r="AZ76" s="60">
        <v>77.186330304461521</v>
      </c>
      <c r="BA76" s="60">
        <v>77.257034185347919</v>
      </c>
      <c r="BB76" s="60">
        <v>77.422078314349875</v>
      </c>
      <c r="BC76" s="60">
        <v>76.851566391626235</v>
      </c>
      <c r="BD76" s="60">
        <v>76.95056226326065</v>
      </c>
      <c r="BE76" s="60">
        <v>78.065670404130131</v>
      </c>
      <c r="BF76" s="60">
        <v>78.229474029012877</v>
      </c>
      <c r="BG76" s="60">
        <v>78.473053147635767</v>
      </c>
      <c r="BH76" s="60">
        <v>78.582782240069335</v>
      </c>
      <c r="BI76" s="60">
        <v>78.902189400518211</v>
      </c>
      <c r="BJ76" s="60">
        <v>78.941352885657039</v>
      </c>
      <c r="BK76" s="60">
        <v>79.085540065634049</v>
      </c>
      <c r="BL76" s="60">
        <v>79.015585543129532</v>
      </c>
      <c r="BM76" s="60">
        <v>78.857289515031681</v>
      </c>
      <c r="BN76" s="60">
        <v>78.965746731304776</v>
      </c>
      <c r="BO76" s="60">
        <v>78.988510834610125</v>
      </c>
      <c r="BP76" s="60">
        <v>79.117514628785173</v>
      </c>
      <c r="BQ76" s="60">
        <v>79.272622436786378</v>
      </c>
      <c r="BR76" s="60">
        <v>79.414591333000175</v>
      </c>
      <c r="BS76" s="60">
        <v>79.272240419470037</v>
      </c>
      <c r="BT76" s="60">
        <v>79.355474406507298</v>
      </c>
      <c r="BU76" s="60">
        <v>79.13495005551259</v>
      </c>
      <c r="BV76" s="60">
        <v>79.12875995927709</v>
      </c>
      <c r="BW76" s="60">
        <v>79.582869864432709</v>
      </c>
      <c r="BX76" s="60">
        <v>79.670801640265509</v>
      </c>
      <c r="BY76" s="60">
        <v>79.830613349378297</v>
      </c>
      <c r="BZ76" s="60">
        <v>80.455317112391214</v>
      </c>
      <c r="CA76" s="60">
        <v>81.930677076041107</v>
      </c>
      <c r="CB76" s="60">
        <v>83.403879077664087</v>
      </c>
      <c r="CC76" s="60">
        <v>83.785093868666124</v>
      </c>
      <c r="CD76" s="60">
        <v>84.117891762984755</v>
      </c>
      <c r="CE76" s="60">
        <v>84.513151982950447</v>
      </c>
      <c r="CF76" s="60">
        <v>86.408736486201761</v>
      </c>
      <c r="CG76" s="60">
        <v>86.459819336140754</v>
      </c>
      <c r="CH76" s="60">
        <v>86.559065638459359</v>
      </c>
      <c r="CI76" s="60">
        <v>90.101269119955901</v>
      </c>
      <c r="CJ76" s="60">
        <v>90.504127034274774</v>
      </c>
      <c r="CK76" s="60">
        <v>90.76289131502466</v>
      </c>
      <c r="CL76" s="60">
        <v>91.174144849345609</v>
      </c>
      <c r="CM76" s="60">
        <v>91.3827649250603</v>
      </c>
      <c r="CN76" s="60">
        <v>91.82998334347721</v>
      </c>
      <c r="CO76" s="60">
        <v>92.263650709990841</v>
      </c>
      <c r="CP76" s="60">
        <v>92.266969345437502</v>
      </c>
      <c r="CQ76" s="60">
        <v>92.533647776327783</v>
      </c>
      <c r="CR76" s="60">
        <v>92.878947573828995</v>
      </c>
      <c r="CS76" s="60">
        <v>92.778132592578828</v>
      </c>
      <c r="CT76" s="60">
        <v>92.689680668645209</v>
      </c>
      <c r="CU76" s="60">
        <v>94.218157207972183</v>
      </c>
      <c r="CV76" s="60">
        <v>94.486902222443064</v>
      </c>
      <c r="CW76" s="60">
        <v>94.198665905363214</v>
      </c>
      <c r="CX76" s="60">
        <v>93.791894781999972</v>
      </c>
      <c r="CY76" s="60">
        <v>93.968280080936594</v>
      </c>
      <c r="CZ76" s="60">
        <v>93.95170337728554</v>
      </c>
      <c r="DA76" s="60">
        <v>94.341675911885929</v>
      </c>
      <c r="DB76" s="60">
        <v>95.662296716146741</v>
      </c>
      <c r="DC76" s="60">
        <v>95.547180502218325</v>
      </c>
      <c r="DD76" s="60">
        <v>95.642338189179782</v>
      </c>
      <c r="DE76" s="60">
        <v>95.623914998622567</v>
      </c>
      <c r="DF76" s="60">
        <v>95.781917335013176</v>
      </c>
      <c r="DG76" s="60">
        <v>97.105576766155181</v>
      </c>
      <c r="DH76" s="60">
        <v>96.78774880913798</v>
      </c>
      <c r="DI76" s="60">
        <v>96.940956115175027</v>
      </c>
      <c r="DJ76" s="60">
        <v>96.693178393385168</v>
      </c>
      <c r="DK76" s="60">
        <v>96.925432724390632</v>
      </c>
      <c r="DL76" s="60">
        <v>97.066215583732074</v>
      </c>
      <c r="DM76" s="60">
        <v>97.308054803854148</v>
      </c>
      <c r="DN76" s="60">
        <v>97.236811296828179</v>
      </c>
      <c r="DO76" s="60">
        <v>97.161295662129248</v>
      </c>
      <c r="DP76" s="60">
        <v>97.268809228472421</v>
      </c>
      <c r="DQ76" s="60">
        <v>97.431456495489996</v>
      </c>
      <c r="DR76" s="60">
        <v>97.389214034429642</v>
      </c>
      <c r="DS76" s="60">
        <v>98.070167018819902</v>
      </c>
      <c r="DT76" s="60">
        <v>99.34633310828751</v>
      </c>
      <c r="DU76" s="60">
        <v>99.118610161469306</v>
      </c>
      <c r="DV76" s="60">
        <v>99.220119343465598</v>
      </c>
      <c r="DW76" s="60">
        <v>99.181250534018716</v>
      </c>
      <c r="DX76" s="60">
        <v>99.761461867630928</v>
      </c>
      <c r="DY76" s="60">
        <v>99.389303354423106</v>
      </c>
      <c r="DZ76" s="60">
        <v>99.991184788113912</v>
      </c>
      <c r="EA76" s="60">
        <v>99.849299843007188</v>
      </c>
      <c r="EB76" s="60">
        <v>99.997054956658545</v>
      </c>
      <c r="EC76" s="60">
        <v>100.09297693550984</v>
      </c>
      <c r="ED76" s="60">
        <v>100</v>
      </c>
      <c r="EE76" s="60">
        <v>100.74944553318954</v>
      </c>
      <c r="EF76" s="60">
        <v>100.72438922323758</v>
      </c>
      <c r="EG76" s="60">
        <v>100.77151437734392</v>
      </c>
      <c r="EH76" s="60">
        <v>100.77173093631862</v>
      </c>
      <c r="EI76" s="60">
        <v>100.86478731396376</v>
      </c>
      <c r="EJ76" s="22">
        <v>101.09553310542735</v>
      </c>
      <c r="EK76" s="22">
        <v>101.25855674828354</v>
      </c>
      <c r="EL76" s="60">
        <v>101.29731728394221</v>
      </c>
      <c r="EM76" s="60">
        <v>101.62730680846452</v>
      </c>
      <c r="EN76" s="60">
        <v>101.76200448464741</v>
      </c>
      <c r="EO76" s="60">
        <v>101.99104534131578</v>
      </c>
      <c r="EP76" s="60">
        <v>102.31946004984903</v>
      </c>
      <c r="EQ76" s="60">
        <v>103.90219169546744</v>
      </c>
      <c r="ER76" s="60">
        <v>104.21309907712359</v>
      </c>
      <c r="ES76" s="60">
        <v>105.10766014331986</v>
      </c>
      <c r="ET76" s="60">
        <v>105.19404792093232</v>
      </c>
      <c r="EU76" s="60">
        <v>105.17586365218175</v>
      </c>
      <c r="EV76" s="60">
        <v>105.71330380215359</v>
      </c>
      <c r="EW76" s="60">
        <v>105.92267249479829</v>
      </c>
      <c r="EX76" s="60">
        <v>105.90221946624942</v>
      </c>
      <c r="EY76" s="60">
        <v>106.2431673875044</v>
      </c>
      <c r="EZ76" s="60">
        <v>106.82590258143625</v>
      </c>
      <c r="FA76" s="60">
        <v>107.05468500083141</v>
      </c>
      <c r="FB76" s="60">
        <v>107.11671650626253</v>
      </c>
      <c r="FC76" s="60">
        <v>110.74877117652392</v>
      </c>
      <c r="FD76" s="60">
        <v>111.67951461919658</v>
      </c>
      <c r="FE76" s="60">
        <v>111.83487794186276</v>
      </c>
      <c r="FF76" s="329">
        <v>112.02056093826364</v>
      </c>
      <c r="FG76" s="329">
        <v>111.82494672963773</v>
      </c>
      <c r="FH76" s="329">
        <v>112.22315840066497</v>
      </c>
      <c r="FI76" s="342">
        <v>112.37533894006179</v>
      </c>
      <c r="FJ76" s="329">
        <v>112.43493166794444</v>
      </c>
      <c r="FK76" s="329">
        <v>112.80365373286585</v>
      </c>
      <c r="FL76" s="329">
        <v>112.97284915920238</v>
      </c>
      <c r="FM76" s="329">
        <v>112.88222855069725</v>
      </c>
      <c r="FN76" s="329">
        <v>112.86474452150317</v>
      </c>
      <c r="FO76" s="329">
        <v>114.88048132227102</v>
      </c>
      <c r="FP76" s="329">
        <v>115.25758819462875</v>
      </c>
      <c r="FQ76" s="329">
        <v>115.63778304040238</v>
      </c>
      <c r="FR76" s="329">
        <v>116.41150967852377</v>
      </c>
      <c r="FS76" s="329">
        <v>117.0415670937831</v>
      </c>
      <c r="FT76" s="329">
        <v>117.03732212541814</v>
      </c>
      <c r="FU76" s="329">
        <v>117.35992101256754</v>
      </c>
      <c r="FV76" s="356">
        <v>118.64379308390133</v>
      </c>
      <c r="FW76" s="356">
        <v>119.22418636902302</v>
      </c>
      <c r="FX76" s="356">
        <v>119.7346356731899</v>
      </c>
      <c r="FY76" s="356">
        <v>119.75183217449191</v>
      </c>
      <c r="FZ76" s="356">
        <v>119.44166196774171</v>
      </c>
      <c r="GA76" s="356">
        <v>123.19310167276375</v>
      </c>
      <c r="GB76" s="356">
        <v>123.10933934670346</v>
      </c>
      <c r="GC76" s="356">
        <v>123.15497021352451</v>
      </c>
    </row>
    <row r="77" spans="1:191" s="62" customFormat="1" ht="15.75" customHeight="1" x14ac:dyDescent="0.2">
      <c r="A77" s="58"/>
      <c r="B77" s="59" t="s">
        <v>103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26">
        <v>110.13757277534268</v>
      </c>
      <c r="FG77" s="326">
        <v>109.3212157423705</v>
      </c>
      <c r="FH77" s="326">
        <v>110.42629148342277</v>
      </c>
      <c r="FI77" s="343">
        <v>111.45566661376395</v>
      </c>
      <c r="FJ77" s="326">
        <v>112.07672205839634</v>
      </c>
      <c r="FK77" s="326">
        <v>113.02246042749078</v>
      </c>
      <c r="FL77" s="326">
        <v>113.59366806292527</v>
      </c>
      <c r="FM77" s="326">
        <v>113.26934067033281</v>
      </c>
      <c r="FN77" s="326">
        <v>112.88221665629669</v>
      </c>
      <c r="FO77" s="326">
        <v>113.42136143231815</v>
      </c>
      <c r="FP77" s="326">
        <v>114.41997620218079</v>
      </c>
      <c r="FQ77" s="326">
        <v>116.15182453883165</v>
      </c>
      <c r="FR77" s="326">
        <v>116.61588322519817</v>
      </c>
      <c r="FS77" s="326">
        <v>117.94979834303788</v>
      </c>
      <c r="FT77" s="326">
        <v>118.05447609175779</v>
      </c>
      <c r="FU77" s="326">
        <v>119.00072913013717</v>
      </c>
      <c r="FV77" s="355">
        <v>119.99279491007539</v>
      </c>
      <c r="FW77" s="355">
        <v>121.32495800051844</v>
      </c>
      <c r="FX77" s="355">
        <v>122.79292533139967</v>
      </c>
      <c r="FY77" s="355">
        <v>123.51603555563689</v>
      </c>
      <c r="FZ77" s="355">
        <v>122.39136764969783</v>
      </c>
      <c r="GA77" s="355">
        <v>123.35977848773888</v>
      </c>
      <c r="GB77" s="355">
        <v>123.50645087386962</v>
      </c>
      <c r="GC77" s="355">
        <v>124.26080530891906</v>
      </c>
      <c r="GD77" s="57"/>
      <c r="GE77" s="57"/>
      <c r="GG77" s="57"/>
      <c r="GH77" s="57"/>
      <c r="GI77" s="57"/>
    </row>
    <row r="78" spans="1:191" s="62" customFormat="1" ht="15.75" customHeight="1" x14ac:dyDescent="0.2">
      <c r="A78" s="58"/>
      <c r="B78" s="59" t="s">
        <v>104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26">
        <v>115.49803722850763</v>
      </c>
      <c r="FG78" s="326">
        <v>115.59096010185905</v>
      </c>
      <c r="FH78" s="326">
        <v>116.16386554948357</v>
      </c>
      <c r="FI78" s="343">
        <v>115.52674046743414</v>
      </c>
      <c r="FJ78" s="326">
        <v>115.00686399101549</v>
      </c>
      <c r="FK78" s="326">
        <v>115.63522134362178</v>
      </c>
      <c r="FL78" s="326">
        <v>115.72171325183029</v>
      </c>
      <c r="FM78" s="326">
        <v>115.69293100087648</v>
      </c>
      <c r="FN78" s="326">
        <v>115.96630985398042</v>
      </c>
      <c r="FO78" s="326">
        <v>117.06732295446059</v>
      </c>
      <c r="FP78" s="326">
        <v>117.80268564662788</v>
      </c>
      <c r="FQ78" s="326">
        <v>117.55612968013271</v>
      </c>
      <c r="FR78" s="326">
        <v>118.57432063199103</v>
      </c>
      <c r="FS78" s="326">
        <v>120.05931330891178</v>
      </c>
      <c r="FT78" s="326">
        <v>119.84916122759309</v>
      </c>
      <c r="FU78" s="326">
        <v>120.2188630318648</v>
      </c>
      <c r="FV78" s="355">
        <v>122.91372821233116</v>
      </c>
      <c r="FW78" s="355">
        <v>124.1167812017882</v>
      </c>
      <c r="FX78" s="355">
        <v>124.7696525212654</v>
      </c>
      <c r="FY78" s="355">
        <v>123.87054006481407</v>
      </c>
      <c r="FZ78" s="355">
        <v>123.7919639124361</v>
      </c>
      <c r="GA78" s="355">
        <v>122.86221177428939</v>
      </c>
      <c r="GB78" s="355">
        <v>122.05530911775584</v>
      </c>
      <c r="GC78" s="355">
        <v>122.00748147481106</v>
      </c>
      <c r="GD78" s="57"/>
      <c r="GE78" s="57"/>
      <c r="GG78" s="57"/>
      <c r="GH78" s="57"/>
      <c r="GI78" s="57"/>
    </row>
    <row r="79" spans="1:191" s="62" customFormat="1" ht="15.75" customHeight="1" x14ac:dyDescent="0.2">
      <c r="A79" s="58"/>
      <c r="B79" s="59" t="s">
        <v>105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26">
        <v>108.81390150143105</v>
      </c>
      <c r="FG79" s="326">
        <v>108.81390150143105</v>
      </c>
      <c r="FH79" s="326">
        <v>108.80177388339695</v>
      </c>
      <c r="FI79" s="343">
        <v>108.80177388339695</v>
      </c>
      <c r="FJ79" s="326">
        <v>108.80177388339695</v>
      </c>
      <c r="FK79" s="326">
        <v>108.80177388339695</v>
      </c>
      <c r="FL79" s="326">
        <v>108.80177388339695</v>
      </c>
      <c r="FM79" s="326">
        <v>108.80177388339695</v>
      </c>
      <c r="FN79" s="326">
        <v>108.80177388339695</v>
      </c>
      <c r="FO79" s="326">
        <v>108.59327642501502</v>
      </c>
      <c r="FP79" s="326">
        <v>107.545039672941</v>
      </c>
      <c r="FQ79" s="326">
        <v>107.35048743513383</v>
      </c>
      <c r="FR79" s="326">
        <v>110.65300606945797</v>
      </c>
      <c r="FS79" s="326">
        <v>110.65300606945797</v>
      </c>
      <c r="FT79" s="326">
        <v>110.65300606945797</v>
      </c>
      <c r="FU79" s="326">
        <v>110.65300606945797</v>
      </c>
      <c r="FV79" s="355">
        <v>110.65300606945797</v>
      </c>
      <c r="FW79" s="355">
        <v>110.65300606945797</v>
      </c>
      <c r="FX79" s="355">
        <v>110.65300606945797</v>
      </c>
      <c r="FY79" s="355">
        <v>110.65300606945797</v>
      </c>
      <c r="FZ79" s="355">
        <v>110.65300606945797</v>
      </c>
      <c r="GA79" s="355">
        <v>110.52737871196712</v>
      </c>
      <c r="GB79" s="355">
        <v>110.76313012024698</v>
      </c>
      <c r="GC79" s="355">
        <v>109.72792428311112</v>
      </c>
      <c r="GD79" s="57"/>
      <c r="GE79" s="57"/>
      <c r="GG79" s="57"/>
      <c r="GH79" s="57"/>
      <c r="GI79" s="57"/>
    </row>
    <row r="80" spans="1:191" s="62" customFormat="1" ht="15.75" customHeight="1" x14ac:dyDescent="0.2">
      <c r="A80" s="58"/>
      <c r="B80" s="59" t="s">
        <v>106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26">
        <v>113.89350096765104</v>
      </c>
      <c r="FG80" s="326">
        <v>113.89350096765104</v>
      </c>
      <c r="FH80" s="326">
        <v>113.89350096765104</v>
      </c>
      <c r="FI80" s="343">
        <v>113.89350096765104</v>
      </c>
      <c r="FJ80" s="326">
        <v>113.89350096765104</v>
      </c>
      <c r="FK80" s="326">
        <v>113.89350096765104</v>
      </c>
      <c r="FL80" s="326">
        <v>113.89350096765104</v>
      </c>
      <c r="FM80" s="326">
        <v>113.89350096765104</v>
      </c>
      <c r="FN80" s="326">
        <v>113.89350096765104</v>
      </c>
      <c r="FO80" s="326">
        <v>123.21510826982049</v>
      </c>
      <c r="FP80" s="326">
        <v>123.21510826982049</v>
      </c>
      <c r="FQ80" s="326">
        <v>123.21510826982049</v>
      </c>
      <c r="FR80" s="326">
        <v>123.21510826982049</v>
      </c>
      <c r="FS80" s="326">
        <v>123.21510826982049</v>
      </c>
      <c r="FT80" s="326">
        <v>123.21510826982049</v>
      </c>
      <c r="FU80" s="326">
        <v>123.21510826982049</v>
      </c>
      <c r="FV80" s="355">
        <v>123.21510826982049</v>
      </c>
      <c r="FW80" s="355">
        <v>123.21510826982049</v>
      </c>
      <c r="FX80" s="355">
        <v>123.21510826982049</v>
      </c>
      <c r="FY80" s="355">
        <v>123.21510826982049</v>
      </c>
      <c r="FZ80" s="355">
        <v>123.21510826982049</v>
      </c>
      <c r="GA80" s="355">
        <v>145.45168885360243</v>
      </c>
      <c r="GB80" s="355">
        <v>145.45168885360243</v>
      </c>
      <c r="GC80" s="355">
        <v>145.45168885360243</v>
      </c>
      <c r="GD80" s="57"/>
      <c r="GE80" s="57"/>
      <c r="GG80" s="57"/>
      <c r="GH80" s="57"/>
      <c r="GI80" s="57"/>
    </row>
    <row r="81" spans="1:191" s="62" customFormat="1" ht="15.75" customHeight="1" x14ac:dyDescent="0.2">
      <c r="A81" s="76"/>
      <c r="B81" s="72" t="s">
        <v>107</v>
      </c>
      <c r="C81" s="73">
        <v>60.664660323345423</v>
      </c>
      <c r="D81" s="73">
        <v>60.593958562745939</v>
      </c>
      <c r="E81" s="73">
        <v>60.557303351675642</v>
      </c>
      <c r="F81" s="73">
        <v>60.594722486869024</v>
      </c>
      <c r="G81" s="73">
        <v>60.495908154824015</v>
      </c>
      <c r="H81" s="73">
        <v>60.462995591987749</v>
      </c>
      <c r="I81" s="73">
        <v>61.663913972091123</v>
      </c>
      <c r="J81" s="73">
        <v>61.264379925062876</v>
      </c>
      <c r="K81" s="73">
        <v>61.696826534927375</v>
      </c>
      <c r="L81" s="73">
        <v>61.762727411942784</v>
      </c>
      <c r="M81" s="73">
        <v>62.181431739859363</v>
      </c>
      <c r="N81" s="73">
        <v>62.2838083275591</v>
      </c>
      <c r="O81" s="73">
        <v>63.260679037533876</v>
      </c>
      <c r="P81" s="73">
        <v>65.297602302585375</v>
      </c>
      <c r="Q81" s="73">
        <v>66.685471779312891</v>
      </c>
      <c r="R81" s="73">
        <v>66.685471779312891</v>
      </c>
      <c r="S81" s="73">
        <v>66.686401288539358</v>
      </c>
      <c r="T81" s="73">
        <v>66.687330637034492</v>
      </c>
      <c r="U81" s="73">
        <v>66.688259824860836</v>
      </c>
      <c r="V81" s="73">
        <v>66.689188852080875</v>
      </c>
      <c r="W81" s="73">
        <v>66.690117718757037</v>
      </c>
      <c r="X81" s="73">
        <v>66.691046424951736</v>
      </c>
      <c r="Y81" s="73">
        <v>66.691974970727344</v>
      </c>
      <c r="Z81" s="73">
        <v>66.692903356146203</v>
      </c>
      <c r="AA81" s="73">
        <v>71.218409680495256</v>
      </c>
      <c r="AB81" s="73">
        <v>71.218409680495256</v>
      </c>
      <c r="AC81" s="73">
        <v>71.218409680495256</v>
      </c>
      <c r="AD81" s="73">
        <v>71.218409680495256</v>
      </c>
      <c r="AE81" s="73">
        <v>71.218409680495256</v>
      </c>
      <c r="AF81" s="73">
        <v>71.17171023191834</v>
      </c>
      <c r="AG81" s="73">
        <v>72.966102868687742</v>
      </c>
      <c r="AH81" s="73">
        <v>73.474244032915919</v>
      </c>
      <c r="AI81" s="73">
        <v>73.474244032915919</v>
      </c>
      <c r="AJ81" s="73">
        <v>73.919237599897173</v>
      </c>
      <c r="AK81" s="73">
        <v>73.919237599897173</v>
      </c>
      <c r="AL81" s="73">
        <v>73.919237599897173</v>
      </c>
      <c r="AM81" s="73">
        <v>73.941310787077256</v>
      </c>
      <c r="AN81" s="73">
        <v>73.941310787077256</v>
      </c>
      <c r="AO81" s="73">
        <v>73.941310787077256</v>
      </c>
      <c r="AP81" s="73">
        <v>76.595763754172694</v>
      </c>
      <c r="AQ81" s="73">
        <v>76.199752438089192</v>
      </c>
      <c r="AR81" s="73">
        <v>76.199752438089192</v>
      </c>
      <c r="AS81" s="73">
        <v>76.69835454601477</v>
      </c>
      <c r="AT81" s="73">
        <v>76.69835454601477</v>
      </c>
      <c r="AU81" s="73">
        <v>76.69835454601477</v>
      </c>
      <c r="AV81" s="73">
        <v>76.69835454601477</v>
      </c>
      <c r="AW81" s="73">
        <v>76.69835454601477</v>
      </c>
      <c r="AX81" s="73">
        <v>76.69835454601477</v>
      </c>
      <c r="AY81" s="73">
        <v>76.652957599829563</v>
      </c>
      <c r="AZ81" s="73">
        <v>83.362924035581287</v>
      </c>
      <c r="BA81" s="73">
        <v>83.362924035581287</v>
      </c>
      <c r="BB81" s="73">
        <v>83.362924035581287</v>
      </c>
      <c r="BC81" s="73">
        <v>74.426573398520176</v>
      </c>
      <c r="BD81" s="73">
        <v>78.461381946493916</v>
      </c>
      <c r="BE81" s="73">
        <v>76.448091213956303</v>
      </c>
      <c r="BF81" s="73">
        <v>77.550502993879675</v>
      </c>
      <c r="BG81" s="73">
        <v>77.550502993879675</v>
      </c>
      <c r="BH81" s="73">
        <v>77.550502993879675</v>
      </c>
      <c r="BI81" s="73">
        <v>77.550502993879675</v>
      </c>
      <c r="BJ81" s="73">
        <v>77.550502993879675</v>
      </c>
      <c r="BK81" s="73">
        <v>77.550502993879675</v>
      </c>
      <c r="BL81" s="73">
        <v>77.550502993879675</v>
      </c>
      <c r="BM81" s="73">
        <v>77.554441089778933</v>
      </c>
      <c r="BN81" s="73">
        <v>77.554441089778933</v>
      </c>
      <c r="BO81" s="73">
        <v>77.554441089778933</v>
      </c>
      <c r="BP81" s="73">
        <v>78.061435455810127</v>
      </c>
      <c r="BQ81" s="73">
        <v>78.061435455810127</v>
      </c>
      <c r="BR81" s="73">
        <v>78.061435455810127</v>
      </c>
      <c r="BS81" s="73">
        <v>78.719836669444959</v>
      </c>
      <c r="BT81" s="73">
        <v>78.719836669444959</v>
      </c>
      <c r="BU81" s="73">
        <v>78.719836669444959</v>
      </c>
      <c r="BV81" s="73">
        <v>78.719836669444959</v>
      </c>
      <c r="BW81" s="73">
        <v>79.695917736132813</v>
      </c>
      <c r="BX81" s="73">
        <v>79.695917736132813</v>
      </c>
      <c r="BY81" s="73">
        <v>79.760635521144891</v>
      </c>
      <c r="BZ81" s="73">
        <v>79.760635521144891</v>
      </c>
      <c r="CA81" s="73">
        <v>79.760635521144891</v>
      </c>
      <c r="CB81" s="73">
        <v>80.699356477776007</v>
      </c>
      <c r="CC81" s="73">
        <v>80.699356477776007</v>
      </c>
      <c r="CD81" s="73">
        <v>80.699356477776007</v>
      </c>
      <c r="CE81" s="73">
        <v>80.699356477776007</v>
      </c>
      <c r="CF81" s="73">
        <v>82.658184892168421</v>
      </c>
      <c r="CG81" s="73">
        <v>82.662879665206518</v>
      </c>
      <c r="CH81" s="73">
        <v>82.658184892168421</v>
      </c>
      <c r="CI81" s="73">
        <v>86.391731494808852</v>
      </c>
      <c r="CJ81" s="73">
        <v>86.391731494808852</v>
      </c>
      <c r="CK81" s="73">
        <v>86.391731494808852</v>
      </c>
      <c r="CL81" s="73">
        <v>86.391731494808852</v>
      </c>
      <c r="CM81" s="73">
        <v>86.391731494808852</v>
      </c>
      <c r="CN81" s="73">
        <v>86.391731494808852</v>
      </c>
      <c r="CO81" s="73">
        <v>86.391731494808852</v>
      </c>
      <c r="CP81" s="73">
        <v>86.391731494808852</v>
      </c>
      <c r="CQ81" s="73">
        <v>86.391731494808852</v>
      </c>
      <c r="CR81" s="73">
        <v>86.662155620406168</v>
      </c>
      <c r="CS81" s="73">
        <v>86.652508789045186</v>
      </c>
      <c r="CT81" s="73">
        <v>86.652508789045186</v>
      </c>
      <c r="CU81" s="73">
        <v>90.906775983187885</v>
      </c>
      <c r="CV81" s="73">
        <v>90.906775983187885</v>
      </c>
      <c r="CW81" s="73">
        <v>90.906775983187885</v>
      </c>
      <c r="CX81" s="73">
        <v>90.906775983187885</v>
      </c>
      <c r="CY81" s="73">
        <v>90.906775983187885</v>
      </c>
      <c r="CZ81" s="73">
        <v>90.906775983187885</v>
      </c>
      <c r="DA81" s="73">
        <v>90.906775983187885</v>
      </c>
      <c r="DB81" s="73">
        <v>96.759681925324543</v>
      </c>
      <c r="DC81" s="73">
        <v>96.759681925324543</v>
      </c>
      <c r="DD81" s="73">
        <v>96.973488874413903</v>
      </c>
      <c r="DE81" s="73">
        <v>96.973488874413903</v>
      </c>
      <c r="DF81" s="73">
        <v>96.973488874413903</v>
      </c>
      <c r="DG81" s="73">
        <v>98.318752450151237</v>
      </c>
      <c r="DH81" s="73">
        <v>98.318752450151237</v>
      </c>
      <c r="DI81" s="73">
        <v>98.318752450151237</v>
      </c>
      <c r="DJ81" s="73">
        <v>98.318752450151237</v>
      </c>
      <c r="DK81" s="73">
        <v>98.318752450151237</v>
      </c>
      <c r="DL81" s="73">
        <v>98.318752450151237</v>
      </c>
      <c r="DM81" s="73">
        <v>98.318752450151237</v>
      </c>
      <c r="DN81" s="73">
        <v>98.318752450151237</v>
      </c>
      <c r="DO81" s="73">
        <v>98.318752450151237</v>
      </c>
      <c r="DP81" s="73">
        <v>99.514679726767923</v>
      </c>
      <c r="DQ81" s="73">
        <v>99.514679726767923</v>
      </c>
      <c r="DR81" s="73">
        <v>99.514679726767923</v>
      </c>
      <c r="DS81" s="73">
        <v>100.00248120629333</v>
      </c>
      <c r="DT81" s="73">
        <v>99.991609807237154</v>
      </c>
      <c r="DU81" s="73">
        <v>99.991609807237154</v>
      </c>
      <c r="DV81" s="73">
        <v>99.991609807237154</v>
      </c>
      <c r="DW81" s="73">
        <v>99.991609807237154</v>
      </c>
      <c r="DX81" s="73">
        <v>99.991609807237154</v>
      </c>
      <c r="DY81" s="73">
        <v>99.993900326784285</v>
      </c>
      <c r="DZ81" s="73">
        <v>99.993900326784285</v>
      </c>
      <c r="EA81" s="73">
        <v>99.995426386557824</v>
      </c>
      <c r="EB81" s="73">
        <v>99.996570431558993</v>
      </c>
      <c r="EC81" s="73">
        <v>99.997714048550876</v>
      </c>
      <c r="ED81" s="73">
        <v>100</v>
      </c>
      <c r="EE81" s="73">
        <v>100.39939850110721</v>
      </c>
      <c r="EF81" s="73">
        <v>100.39939850110721</v>
      </c>
      <c r="EG81" s="73">
        <v>100.39939850110721</v>
      </c>
      <c r="EH81" s="73">
        <v>100.39939850110721</v>
      </c>
      <c r="EI81" s="73">
        <v>100.4147388469037</v>
      </c>
      <c r="EJ81" s="74">
        <v>100.4147388469037</v>
      </c>
      <c r="EK81" s="74">
        <v>100.4147388469037</v>
      </c>
      <c r="EL81" s="73">
        <v>100.42250871653988</v>
      </c>
      <c r="EM81" s="73">
        <v>100.42250871653988</v>
      </c>
      <c r="EN81" s="73">
        <v>100.39022176002167</v>
      </c>
      <c r="EO81" s="73">
        <v>100.46492297444233</v>
      </c>
      <c r="EP81" s="73">
        <v>100.53802185309063</v>
      </c>
      <c r="EQ81" s="73">
        <v>102.77477945858209</v>
      </c>
      <c r="ER81" s="73">
        <v>102.74854260262541</v>
      </c>
      <c r="ES81" s="73">
        <v>103.01430482077998</v>
      </c>
      <c r="ET81" s="73">
        <v>103.06599069042059</v>
      </c>
      <c r="EU81" s="73">
        <v>103.06599069042059</v>
      </c>
      <c r="EV81" s="73">
        <v>103.06174245206402</v>
      </c>
      <c r="EW81" s="73">
        <v>104.36475422271025</v>
      </c>
      <c r="EX81" s="73">
        <v>104.37104731432612</v>
      </c>
      <c r="EY81" s="73">
        <v>104.37104731432612</v>
      </c>
      <c r="EZ81" s="73">
        <v>104.46165143613031</v>
      </c>
      <c r="FA81" s="73">
        <v>104.52703993366146</v>
      </c>
      <c r="FB81" s="73">
        <v>104.45366993083822</v>
      </c>
      <c r="FC81" s="73">
        <v>112.15000328866357</v>
      </c>
      <c r="FD81" s="73">
        <v>112.15000328866357</v>
      </c>
      <c r="FE81" s="73">
        <v>112.15000328866357</v>
      </c>
      <c r="FF81" s="330">
        <v>111.78037002852858</v>
      </c>
      <c r="FG81" s="330">
        <v>111.78358995962805</v>
      </c>
      <c r="FH81" s="330">
        <v>111.78358995962805</v>
      </c>
      <c r="FI81" s="344">
        <v>111.80224074779726</v>
      </c>
      <c r="FJ81" s="330">
        <v>111.7868148142846</v>
      </c>
      <c r="FK81" s="330">
        <v>111.7868148142846</v>
      </c>
      <c r="FL81" s="330">
        <v>111.79848815043563</v>
      </c>
      <c r="FM81" s="330">
        <v>111.79848815043563</v>
      </c>
      <c r="FN81" s="330">
        <v>111.93404047577454</v>
      </c>
      <c r="FO81" s="330">
        <v>112.22833733265028</v>
      </c>
      <c r="FP81" s="330">
        <v>112.73787925620709</v>
      </c>
      <c r="FQ81" s="330">
        <v>112.73787925620709</v>
      </c>
      <c r="FR81" s="330">
        <v>112.73787925620709</v>
      </c>
      <c r="FS81" s="330">
        <v>112.71688854901339</v>
      </c>
      <c r="FT81" s="330">
        <v>112.75381436183287</v>
      </c>
      <c r="FU81" s="330">
        <v>112.76828307944626</v>
      </c>
      <c r="FV81" s="357">
        <v>114.93865563991282</v>
      </c>
      <c r="FW81" s="357">
        <v>114.93865563991282</v>
      </c>
      <c r="FX81" s="357">
        <v>114.93865563991282</v>
      </c>
      <c r="FY81" s="357">
        <v>114.93865563991282</v>
      </c>
      <c r="FZ81" s="357">
        <v>114.93865563991282</v>
      </c>
      <c r="GA81" s="357">
        <v>114.17207798629627</v>
      </c>
      <c r="GB81" s="357">
        <v>114.17207798629627</v>
      </c>
      <c r="GC81" s="357">
        <v>114.17207798629627</v>
      </c>
      <c r="GD81" s="57"/>
      <c r="GE81" s="57"/>
      <c r="GG81" s="57"/>
      <c r="GH81" s="57"/>
      <c r="GI81" s="57"/>
    </row>
    <row r="82" spans="1:191" x14ac:dyDescent="0.2">
      <c r="EP82" s="79"/>
      <c r="EQ82" s="79"/>
      <c r="ER82" s="79"/>
      <c r="ES82" s="79"/>
      <c r="ET82" s="79"/>
      <c r="EU82" s="79"/>
      <c r="EY82" s="52"/>
      <c r="FE82" s="57"/>
      <c r="FH82" s="57"/>
      <c r="FI82" s="57"/>
    </row>
    <row r="83" spans="1:191" x14ac:dyDescent="0.2">
      <c r="EP83" s="79"/>
      <c r="EQ83" s="79"/>
      <c r="ER83" s="79"/>
      <c r="ES83" s="79"/>
      <c r="ET83" s="79"/>
      <c r="EU83" s="79"/>
      <c r="EY83" s="52"/>
      <c r="FE83" s="57"/>
      <c r="FI83" s="57"/>
    </row>
    <row r="84" spans="1:191" ht="12.75" x14ac:dyDescent="0.2">
      <c r="EP84" s="79"/>
      <c r="EQ84" s="79"/>
      <c r="ER84" s="79"/>
      <c r="ES84" s="79"/>
      <c r="ET84" s="79"/>
      <c r="EU84" s="79"/>
      <c r="EY84" s="52"/>
      <c r="FE84" s="57"/>
      <c r="FQ84" s="407"/>
    </row>
    <row r="85" spans="1:191" x14ac:dyDescent="0.2">
      <c r="EP85" s="79"/>
      <c r="EQ85" s="79"/>
      <c r="ER85" s="79"/>
      <c r="ES85" s="79"/>
      <c r="ET85" s="79"/>
      <c r="EU85" s="79"/>
      <c r="EY85" s="52"/>
      <c r="FE85" s="57"/>
    </row>
    <row r="86" spans="1:191" x14ac:dyDescent="0.2">
      <c r="EP86" s="79"/>
      <c r="EQ86" s="79"/>
      <c r="ER86" s="79"/>
      <c r="ES86" s="79"/>
      <c r="ET86" s="79"/>
      <c r="EU86" s="79"/>
      <c r="EY86" s="52"/>
      <c r="FE86" s="57"/>
    </row>
    <row r="87" spans="1:191" x14ac:dyDescent="0.2">
      <c r="EP87" s="79"/>
      <c r="EQ87" s="79"/>
      <c r="ER87" s="79"/>
      <c r="ES87" s="79"/>
      <c r="ET87" s="79"/>
      <c r="EU87" s="79"/>
      <c r="EY87" s="52"/>
      <c r="FE87" s="57"/>
    </row>
    <row r="88" spans="1:191" x14ac:dyDescent="0.2">
      <c r="EP88" s="79"/>
      <c r="EQ88" s="79"/>
      <c r="ER88" s="79"/>
      <c r="ES88" s="79"/>
      <c r="ET88" s="79"/>
      <c r="EU88" s="79"/>
      <c r="EY88" s="52"/>
      <c r="FE88" s="57"/>
    </row>
    <row r="89" spans="1:191" x14ac:dyDescent="0.2">
      <c r="EP89" s="79"/>
      <c r="EQ89" s="79"/>
      <c r="ER89" s="79"/>
      <c r="ES89" s="79"/>
      <c r="ET89" s="79"/>
      <c r="EU89" s="79"/>
      <c r="EY89" s="52"/>
      <c r="FE89" s="57"/>
    </row>
    <row r="90" spans="1:191" x14ac:dyDescent="0.2">
      <c r="EP90" s="79"/>
      <c r="EQ90" s="79"/>
      <c r="ER90" s="79"/>
      <c r="ES90" s="79"/>
      <c r="ET90" s="79"/>
      <c r="EU90" s="79"/>
      <c r="EY90" s="52"/>
      <c r="FE90" s="57"/>
    </row>
    <row r="91" spans="1:191" x14ac:dyDescent="0.2">
      <c r="EP91" s="79"/>
      <c r="EQ91" s="79"/>
      <c r="ER91" s="79"/>
      <c r="ES91" s="79"/>
      <c r="ET91" s="79"/>
      <c r="EU91" s="79"/>
      <c r="EY91" s="52"/>
      <c r="FE91" s="57"/>
    </row>
    <row r="92" spans="1:191" x14ac:dyDescent="0.2">
      <c r="EP92" s="79"/>
      <c r="EQ92" s="79"/>
      <c r="ER92" s="79"/>
      <c r="ES92" s="79"/>
      <c r="ET92" s="79"/>
      <c r="EU92" s="79"/>
      <c r="EY92" s="52"/>
      <c r="FE92" s="57"/>
    </row>
    <row r="93" spans="1:191" x14ac:dyDescent="0.2">
      <c r="EP93" s="79"/>
      <c r="EQ93" s="79"/>
      <c r="ER93" s="79"/>
      <c r="ES93" s="79"/>
      <c r="ET93" s="79"/>
      <c r="EU93" s="79"/>
      <c r="EX93" s="52"/>
      <c r="EY93" s="52"/>
      <c r="FE93" s="57"/>
    </row>
    <row r="94" spans="1:191" x14ac:dyDescent="0.2">
      <c r="EP94" s="79"/>
      <c r="EQ94" s="79"/>
      <c r="ER94" s="79"/>
      <c r="ES94" s="79"/>
      <c r="ET94" s="79"/>
      <c r="EU94" s="79"/>
      <c r="EX94" s="52"/>
      <c r="EY94" s="52"/>
      <c r="FE94" s="57"/>
    </row>
    <row r="95" spans="1:191" x14ac:dyDescent="0.2">
      <c r="EP95" s="79"/>
      <c r="EQ95" s="79"/>
      <c r="ER95" s="79"/>
      <c r="ES95" s="79"/>
      <c r="ET95" s="79"/>
      <c r="EU95" s="79"/>
      <c r="EX95" s="52"/>
      <c r="EY95" s="52"/>
      <c r="FE95" s="57"/>
    </row>
    <row r="96" spans="1:191" x14ac:dyDescent="0.2">
      <c r="EP96" s="79"/>
      <c r="EQ96" s="79"/>
      <c r="ER96" s="79"/>
      <c r="ES96" s="79"/>
      <c r="ET96" s="79"/>
      <c r="EU96" s="79"/>
      <c r="EX96" s="52"/>
      <c r="EY96" s="52"/>
      <c r="FE96" s="57"/>
    </row>
    <row r="97" spans="146:161" x14ac:dyDescent="0.2">
      <c r="EP97" s="79"/>
      <c r="EQ97" s="79"/>
      <c r="ER97" s="79"/>
      <c r="ES97" s="79"/>
      <c r="ET97" s="79"/>
      <c r="EU97" s="79"/>
      <c r="EX97" s="52"/>
      <c r="EY97" s="52"/>
      <c r="FE97" s="57"/>
    </row>
    <row r="98" spans="146:161" x14ac:dyDescent="0.2">
      <c r="EP98" s="79"/>
      <c r="EQ98" s="79"/>
      <c r="ER98" s="79"/>
      <c r="ES98" s="79"/>
      <c r="ET98" s="79"/>
      <c r="EU98" s="79"/>
      <c r="EX98" s="52"/>
      <c r="EY98" s="52"/>
      <c r="FE98" s="57"/>
    </row>
    <row r="99" spans="146:161" x14ac:dyDescent="0.2">
      <c r="EP99" s="79"/>
      <c r="EQ99" s="79"/>
      <c r="ER99" s="79"/>
      <c r="ES99" s="79"/>
      <c r="ET99" s="79"/>
      <c r="EU99" s="79"/>
      <c r="EX99" s="52"/>
      <c r="EY99" s="52"/>
      <c r="FE99" s="57"/>
    </row>
    <row r="100" spans="146:161" x14ac:dyDescent="0.2">
      <c r="EP100" s="79"/>
      <c r="EQ100" s="79"/>
      <c r="ER100" s="79"/>
      <c r="ES100" s="79"/>
      <c r="ET100" s="79"/>
      <c r="EU100" s="79"/>
      <c r="EX100" s="52"/>
      <c r="EY100" s="52"/>
      <c r="FE100" s="57"/>
    </row>
    <row r="101" spans="146:161" x14ac:dyDescent="0.2">
      <c r="EP101" s="79"/>
      <c r="EQ101" s="79"/>
      <c r="ER101" s="79"/>
      <c r="ES101" s="79"/>
      <c r="ET101" s="79"/>
      <c r="EU101" s="79"/>
      <c r="EX101" s="52"/>
      <c r="EY101" s="52"/>
      <c r="FE101" s="57"/>
    </row>
    <row r="102" spans="146:161" x14ac:dyDescent="0.2">
      <c r="EP102" s="79"/>
      <c r="EQ102" s="79"/>
      <c r="ER102" s="79"/>
      <c r="ES102" s="79"/>
      <c r="ET102" s="79"/>
      <c r="EU102" s="79"/>
      <c r="EX102" s="52"/>
      <c r="EY102" s="52"/>
    </row>
    <row r="103" spans="146:161" x14ac:dyDescent="0.2">
      <c r="EP103" s="79"/>
      <c r="EQ103" s="79"/>
      <c r="ER103" s="79"/>
      <c r="ES103" s="79"/>
      <c r="ET103" s="79"/>
      <c r="EU103" s="79"/>
      <c r="EX103" s="52"/>
      <c r="EY103" s="52"/>
    </row>
    <row r="104" spans="146:161" x14ac:dyDescent="0.2">
      <c r="EP104" s="79"/>
      <c r="EQ104" s="79"/>
      <c r="ER104" s="79"/>
      <c r="ES104" s="79"/>
      <c r="ET104" s="79"/>
      <c r="EU104" s="79"/>
      <c r="EX104" s="52"/>
      <c r="EY104" s="52"/>
    </row>
    <row r="105" spans="146:161" x14ac:dyDescent="0.2">
      <c r="EP105" s="79"/>
      <c r="EQ105" s="79"/>
      <c r="ER105" s="79"/>
      <c r="ES105" s="79"/>
      <c r="ET105" s="79"/>
      <c r="EU105" s="79"/>
      <c r="EX105" s="52"/>
      <c r="EY105" s="52"/>
    </row>
    <row r="106" spans="146:161" x14ac:dyDescent="0.2">
      <c r="EP106" s="79"/>
      <c r="EQ106" s="79"/>
      <c r="ER106" s="79"/>
      <c r="ES106" s="79"/>
      <c r="ET106" s="79"/>
      <c r="EU106" s="79"/>
      <c r="EX106" s="52"/>
      <c r="EY106" s="52"/>
    </row>
    <row r="107" spans="146:161" x14ac:dyDescent="0.2">
      <c r="EP107" s="79"/>
      <c r="EQ107" s="79"/>
      <c r="ER107" s="79"/>
      <c r="ES107" s="79"/>
      <c r="ET107" s="79"/>
      <c r="EU107" s="79"/>
      <c r="EX107" s="52"/>
      <c r="EY107" s="52"/>
    </row>
    <row r="108" spans="146:161" x14ac:dyDescent="0.2">
      <c r="EP108" s="79"/>
      <c r="EQ108" s="79"/>
      <c r="ER108" s="79"/>
      <c r="ES108" s="79"/>
      <c r="ET108" s="79"/>
      <c r="EU108" s="79"/>
      <c r="EX108" s="52"/>
      <c r="EY108" s="52"/>
    </row>
    <row r="109" spans="146:161" x14ac:dyDescent="0.2">
      <c r="EP109" s="79"/>
      <c r="EQ109" s="79"/>
      <c r="ER109" s="79"/>
      <c r="ES109" s="79"/>
      <c r="ET109" s="79"/>
      <c r="EU109" s="79"/>
      <c r="EX109" s="52"/>
      <c r="EY109" s="52"/>
    </row>
    <row r="110" spans="146:161" x14ac:dyDescent="0.2">
      <c r="EP110" s="79"/>
      <c r="EQ110" s="79"/>
      <c r="ER110" s="79"/>
      <c r="ES110" s="79"/>
      <c r="ET110" s="79"/>
      <c r="EU110" s="79"/>
      <c r="EX110" s="52"/>
      <c r="EY110" s="52"/>
    </row>
    <row r="111" spans="146:161" x14ac:dyDescent="0.2">
      <c r="EP111" s="79"/>
      <c r="EQ111" s="79"/>
      <c r="ER111" s="79"/>
      <c r="ES111" s="79"/>
      <c r="ET111" s="79"/>
      <c r="EU111" s="79"/>
      <c r="EX111" s="52"/>
      <c r="EY111" s="52"/>
    </row>
    <row r="112" spans="146:161" x14ac:dyDescent="0.2">
      <c r="EP112" s="79"/>
      <c r="EQ112" s="79"/>
      <c r="ER112" s="79"/>
      <c r="ES112" s="79"/>
      <c r="ET112" s="79"/>
      <c r="EU112" s="79"/>
      <c r="EX112" s="52"/>
      <c r="EY112" s="52"/>
    </row>
    <row r="113" spans="1:155" x14ac:dyDescent="0.2">
      <c r="EP113" s="79"/>
      <c r="EQ113" s="79"/>
      <c r="ER113" s="79"/>
      <c r="ES113" s="79"/>
      <c r="ET113" s="79"/>
      <c r="EU113" s="79"/>
      <c r="EX113" s="52"/>
      <c r="EY113" s="52"/>
    </row>
    <row r="114" spans="1:155" x14ac:dyDescent="0.2">
      <c r="EP114" s="79"/>
      <c r="EQ114" s="79"/>
      <c r="ER114" s="79"/>
      <c r="ES114" s="79"/>
      <c r="ET114" s="79"/>
      <c r="EU114" s="79"/>
      <c r="EX114" s="52"/>
      <c r="EY114" s="52"/>
    </row>
    <row r="115" spans="1:155" x14ac:dyDescent="0.2">
      <c r="EP115" s="79"/>
      <c r="EQ115" s="79"/>
      <c r="ER115" s="79"/>
      <c r="ES115" s="79"/>
      <c r="ET115" s="79"/>
      <c r="EU115" s="79"/>
      <c r="EX115" s="52"/>
      <c r="EY115" s="52"/>
    </row>
    <row r="116" spans="1:155" x14ac:dyDescent="0.2">
      <c r="EP116" s="79"/>
      <c r="EQ116" s="79"/>
      <c r="ER116" s="79"/>
      <c r="ES116" s="79"/>
      <c r="ET116" s="79"/>
      <c r="EU116" s="79"/>
      <c r="EX116" s="52"/>
      <c r="EY116" s="52"/>
    </row>
    <row r="117" spans="1:155" x14ac:dyDescent="0.2">
      <c r="EP117" s="79"/>
      <c r="EQ117" s="79"/>
      <c r="ER117" s="79"/>
      <c r="ES117" s="79"/>
      <c r="ET117" s="79"/>
      <c r="EU117" s="79"/>
      <c r="EX117" s="52"/>
      <c r="EY117" s="52"/>
    </row>
    <row r="118" spans="1:155" x14ac:dyDescent="0.2">
      <c r="EP118" s="79"/>
      <c r="EQ118" s="79"/>
      <c r="ER118" s="79"/>
      <c r="ES118" s="79"/>
      <c r="ET118" s="79"/>
      <c r="EU118" s="79"/>
      <c r="EX118" s="52"/>
      <c r="EY118" s="52"/>
    </row>
    <row r="119" spans="1:155" x14ac:dyDescent="0.2">
      <c r="EP119" s="79"/>
      <c r="EQ119" s="79"/>
      <c r="ER119" s="79"/>
      <c r="ES119" s="79"/>
      <c r="ET119" s="79"/>
      <c r="EU119" s="79"/>
      <c r="EX119" s="52"/>
      <c r="EY119" s="52"/>
    </row>
    <row r="120" spans="1:155" x14ac:dyDescent="0.2">
      <c r="EP120" s="79"/>
      <c r="EQ120" s="79"/>
      <c r="ER120" s="79"/>
      <c r="ES120" s="79"/>
      <c r="ET120" s="79"/>
      <c r="EU120" s="79"/>
      <c r="EX120" s="52"/>
      <c r="EY120" s="52"/>
    </row>
    <row r="121" spans="1:155" x14ac:dyDescent="0.2">
      <c r="EP121" s="79"/>
      <c r="EQ121" s="79"/>
      <c r="ER121" s="79"/>
      <c r="ES121" s="79"/>
      <c r="ET121" s="79"/>
      <c r="EU121" s="79"/>
      <c r="EX121" s="52"/>
      <c r="EY121" s="52"/>
    </row>
    <row r="122" spans="1:155" x14ac:dyDescent="0.2">
      <c r="EP122" s="79"/>
      <c r="EQ122" s="79"/>
      <c r="ER122" s="79"/>
      <c r="ES122" s="79"/>
      <c r="ET122" s="79"/>
      <c r="EU122" s="79"/>
      <c r="EX122" s="52"/>
      <c r="EY122" s="52"/>
    </row>
    <row r="123" spans="1:155" x14ac:dyDescent="0.2">
      <c r="EP123" s="79"/>
      <c r="EQ123" s="79"/>
      <c r="ER123" s="79"/>
      <c r="ES123" s="79"/>
      <c r="ET123" s="79"/>
      <c r="EU123" s="79"/>
      <c r="EX123" s="52"/>
      <c r="EY123" s="52"/>
    </row>
    <row r="124" spans="1:155" x14ac:dyDescent="0.2">
      <c r="EP124" s="79"/>
      <c r="EQ124" s="79"/>
      <c r="ER124" s="79"/>
      <c r="ES124" s="79"/>
      <c r="ET124" s="79"/>
      <c r="EU124" s="79"/>
      <c r="EX124" s="52"/>
      <c r="EY124" s="52"/>
    </row>
    <row r="125" spans="1:155" x14ac:dyDescent="0.2">
      <c r="EP125" s="79"/>
      <c r="EQ125" s="79"/>
      <c r="ER125" s="79"/>
      <c r="ES125" s="79"/>
      <c r="ET125" s="79"/>
      <c r="EU125" s="79"/>
      <c r="EX125" s="52"/>
      <c r="EY125" s="52"/>
    </row>
    <row r="126" spans="1:155" x14ac:dyDescent="0.2">
      <c r="B126" s="5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80"/>
      <c r="EK126" s="80"/>
      <c r="EL126" s="80"/>
      <c r="EM126" s="80"/>
      <c r="EN126" s="79"/>
      <c r="EO126" s="79"/>
      <c r="EP126" s="79"/>
      <c r="EQ126" s="79"/>
      <c r="ER126" s="79"/>
      <c r="ES126" s="79"/>
      <c r="ET126" s="79"/>
      <c r="EU126" s="79"/>
      <c r="EW126" s="62"/>
      <c r="EX126" s="52"/>
      <c r="EY126" s="52"/>
    </row>
    <row r="127" spans="1:155" x14ac:dyDescent="0.2">
      <c r="A127" s="79"/>
      <c r="B127" s="5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80"/>
      <c r="EK127" s="80"/>
      <c r="EL127" s="80"/>
      <c r="EM127" s="80"/>
      <c r="EN127" s="79"/>
      <c r="EO127" s="79"/>
      <c r="EP127" s="79"/>
      <c r="EQ127" s="79"/>
      <c r="ER127" s="79"/>
      <c r="ES127" s="79"/>
      <c r="ET127" s="79"/>
      <c r="EU127" s="79"/>
      <c r="EX127" s="52"/>
      <c r="EY127" s="52"/>
    </row>
    <row r="128" spans="1:155" x14ac:dyDescent="0.2">
      <c r="B128" s="5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64"/>
      <c r="EK128" s="80"/>
      <c r="EL128" s="80"/>
      <c r="EM128" s="80"/>
      <c r="EN128" s="79"/>
      <c r="EO128" s="79"/>
      <c r="EP128" s="79"/>
      <c r="EQ128" s="79"/>
      <c r="ER128" s="79"/>
      <c r="ES128" s="79"/>
      <c r="ET128" s="79"/>
      <c r="EU128" s="79"/>
      <c r="EX128" s="52"/>
      <c r="EY128" s="52"/>
    </row>
    <row r="129" spans="2:155" x14ac:dyDescent="0.2">
      <c r="B129" s="5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80"/>
      <c r="EK129" s="80"/>
      <c r="EL129" s="80"/>
      <c r="EM129" s="80"/>
      <c r="EN129" s="79"/>
      <c r="EO129" s="79"/>
      <c r="EP129" s="79"/>
      <c r="EQ129" s="79"/>
      <c r="ER129" s="79"/>
      <c r="ES129" s="79"/>
      <c r="ET129" s="79"/>
      <c r="EU129" s="79"/>
      <c r="EX129" s="52"/>
      <c r="EY129" s="52"/>
    </row>
    <row r="130" spans="2:155" x14ac:dyDescent="0.2">
      <c r="EP130" s="79"/>
      <c r="EQ130" s="79"/>
      <c r="ER130" s="79"/>
      <c r="ES130" s="79"/>
      <c r="ET130" s="79"/>
      <c r="EU130" s="79"/>
      <c r="EX130" s="52"/>
      <c r="EY130" s="52"/>
    </row>
    <row r="131" spans="2:155" x14ac:dyDescent="0.2">
      <c r="EP131" s="79"/>
      <c r="EQ131" s="79"/>
      <c r="ER131" s="79"/>
      <c r="ES131" s="79"/>
      <c r="ET131" s="79"/>
      <c r="EU131" s="79"/>
      <c r="EX131" s="52"/>
      <c r="EY131" s="52"/>
    </row>
    <row r="132" spans="2:155" x14ac:dyDescent="0.2">
      <c r="EP132" s="79"/>
      <c r="EQ132" s="79"/>
      <c r="ER132" s="79"/>
      <c r="ES132" s="79"/>
      <c r="ET132" s="79"/>
      <c r="EU132" s="79"/>
      <c r="EX132" s="52"/>
      <c r="EY132" s="52"/>
    </row>
    <row r="133" spans="2:155" x14ac:dyDescent="0.2">
      <c r="EP133" s="79"/>
      <c r="EQ133" s="79"/>
      <c r="ER133" s="79"/>
      <c r="ES133" s="79"/>
      <c r="ET133" s="79"/>
      <c r="EU133" s="79"/>
      <c r="EX133" s="52"/>
      <c r="EY133" s="52"/>
    </row>
    <row r="134" spans="2:155" x14ac:dyDescent="0.2">
      <c r="EP134" s="79"/>
      <c r="EQ134" s="79"/>
      <c r="ER134" s="79"/>
      <c r="ES134" s="79"/>
      <c r="ET134" s="79"/>
      <c r="EU134" s="79"/>
      <c r="EX134" s="52"/>
      <c r="EY134" s="52"/>
    </row>
    <row r="135" spans="2:155" x14ac:dyDescent="0.2">
      <c r="EP135" s="79"/>
      <c r="EQ135" s="79"/>
      <c r="ER135" s="79"/>
      <c r="ES135" s="79"/>
      <c r="ET135" s="79"/>
      <c r="EU135" s="79"/>
      <c r="EX135" s="52"/>
      <c r="EY135" s="52"/>
    </row>
    <row r="136" spans="2:155" x14ac:dyDescent="0.2">
      <c r="EP136" s="79"/>
      <c r="EQ136" s="79"/>
      <c r="ER136" s="79"/>
      <c r="ES136" s="79"/>
      <c r="ET136" s="79"/>
      <c r="EU136" s="79"/>
      <c r="EX136" s="52"/>
      <c r="EY136" s="52"/>
    </row>
    <row r="137" spans="2:155" x14ac:dyDescent="0.2">
      <c r="EP137" s="79"/>
      <c r="EQ137" s="79"/>
      <c r="ER137" s="79"/>
      <c r="ES137" s="79"/>
      <c r="ET137" s="79"/>
      <c r="EU137" s="79"/>
      <c r="EX137" s="52"/>
      <c r="EY137" s="52"/>
    </row>
    <row r="138" spans="2:155" x14ac:dyDescent="0.2">
      <c r="EP138" s="79"/>
      <c r="EQ138" s="79"/>
      <c r="ER138" s="79"/>
      <c r="ES138" s="79"/>
      <c r="ET138" s="79"/>
      <c r="EU138" s="79"/>
      <c r="EX138" s="52"/>
      <c r="EY138" s="52"/>
    </row>
    <row r="139" spans="2:155" x14ac:dyDescent="0.2">
      <c r="EP139" s="79"/>
      <c r="EQ139" s="79"/>
      <c r="ER139" s="79"/>
      <c r="ES139" s="79"/>
      <c r="ET139" s="79"/>
      <c r="EU139" s="79"/>
      <c r="EX139" s="52"/>
      <c r="EY139" s="52"/>
    </row>
    <row r="140" spans="2:155" x14ac:dyDescent="0.2">
      <c r="EP140" s="79"/>
      <c r="EQ140" s="79"/>
      <c r="ER140" s="79"/>
      <c r="ES140" s="79"/>
      <c r="ET140" s="79"/>
      <c r="EU140" s="79"/>
      <c r="EX140" s="52"/>
      <c r="EY140" s="52"/>
    </row>
    <row r="141" spans="2:155" x14ac:dyDescent="0.2">
      <c r="EP141" s="79"/>
      <c r="EQ141" s="79"/>
      <c r="ER141" s="79"/>
      <c r="ES141" s="79"/>
      <c r="ET141" s="79"/>
      <c r="EU141" s="79"/>
      <c r="EX141" s="52"/>
      <c r="EY141" s="52"/>
    </row>
    <row r="142" spans="2:155" x14ac:dyDescent="0.2">
      <c r="EP142" s="79"/>
      <c r="EQ142" s="79"/>
      <c r="ER142" s="79"/>
      <c r="ES142" s="79"/>
      <c r="ET142" s="79"/>
      <c r="EU142" s="79"/>
      <c r="EX142" s="52"/>
      <c r="EY142" s="52"/>
    </row>
    <row r="143" spans="2:155" x14ac:dyDescent="0.2">
      <c r="EP143" s="79"/>
      <c r="EQ143" s="79"/>
      <c r="ER143" s="79"/>
      <c r="ES143" s="79"/>
      <c r="ET143" s="79"/>
      <c r="EU143" s="79"/>
      <c r="EX143" s="52"/>
      <c r="EY143" s="52"/>
    </row>
    <row r="144" spans="2:155" x14ac:dyDescent="0.2">
      <c r="EP144" s="79"/>
      <c r="EQ144" s="79"/>
      <c r="ER144" s="79"/>
      <c r="ES144" s="79"/>
      <c r="ET144" s="79"/>
      <c r="EU144" s="79"/>
      <c r="EX144" s="52"/>
      <c r="EY144" s="52"/>
    </row>
    <row r="145" spans="146:155" x14ac:dyDescent="0.2">
      <c r="EP145" s="79"/>
      <c r="EQ145" s="79"/>
      <c r="ER145" s="79"/>
      <c r="ES145" s="79"/>
      <c r="ET145" s="79"/>
      <c r="EU145" s="79"/>
      <c r="EX145" s="52"/>
      <c r="EY145" s="52"/>
    </row>
    <row r="146" spans="146:155" x14ac:dyDescent="0.2">
      <c r="EP146" s="79"/>
      <c r="EQ146" s="79"/>
      <c r="ER146" s="79"/>
      <c r="ES146" s="79"/>
      <c r="ET146" s="79"/>
      <c r="EU146" s="79"/>
      <c r="EX146" s="52"/>
      <c r="EY146" s="52"/>
    </row>
    <row r="147" spans="146:155" x14ac:dyDescent="0.2">
      <c r="EP147" s="79"/>
      <c r="EQ147" s="79"/>
      <c r="ER147" s="79"/>
      <c r="ES147" s="79"/>
      <c r="ET147" s="79"/>
      <c r="EU147" s="79"/>
      <c r="EX147" s="52"/>
      <c r="EY147" s="52"/>
    </row>
    <row r="148" spans="146:155" x14ac:dyDescent="0.2">
      <c r="EP148" s="79"/>
      <c r="EQ148" s="79"/>
      <c r="ER148" s="79"/>
      <c r="ES148" s="79"/>
      <c r="ET148" s="79"/>
      <c r="EU148" s="79"/>
      <c r="EX148" s="52"/>
      <c r="EY148" s="52"/>
    </row>
    <row r="149" spans="146:155" x14ac:dyDescent="0.2">
      <c r="EP149" s="79"/>
      <c r="EQ149" s="79"/>
      <c r="ER149" s="79"/>
      <c r="ES149" s="79"/>
      <c r="ET149" s="79"/>
      <c r="EU149" s="79"/>
      <c r="EX149" s="52"/>
      <c r="EY149" s="52"/>
    </row>
    <row r="150" spans="146:155" x14ac:dyDescent="0.2">
      <c r="EP150" s="79"/>
      <c r="EQ150" s="79"/>
      <c r="ER150" s="79"/>
      <c r="ES150" s="79"/>
      <c r="ET150" s="79"/>
      <c r="EU150" s="79"/>
      <c r="EX150" s="52"/>
      <c r="EY150" s="52"/>
    </row>
    <row r="151" spans="146:155" x14ac:dyDescent="0.2">
      <c r="EP151" s="79"/>
      <c r="EQ151" s="79"/>
      <c r="ER151" s="79"/>
      <c r="ES151" s="79"/>
      <c r="ET151" s="79"/>
      <c r="EU151" s="79"/>
      <c r="EX151" s="52"/>
      <c r="EY151" s="52"/>
    </row>
    <row r="152" spans="146:155" x14ac:dyDescent="0.2">
      <c r="EP152" s="79"/>
      <c r="EQ152" s="79"/>
      <c r="ER152" s="79"/>
      <c r="ES152" s="79"/>
      <c r="ET152" s="79"/>
      <c r="EU152" s="79"/>
      <c r="EX152" s="52"/>
      <c r="EY152" s="52"/>
    </row>
    <row r="153" spans="146:155" x14ac:dyDescent="0.2">
      <c r="EP153" s="79"/>
      <c r="EQ153" s="79"/>
      <c r="ER153" s="79"/>
      <c r="ES153" s="79"/>
      <c r="ET153" s="79"/>
      <c r="EU153" s="79"/>
      <c r="EX153" s="52"/>
      <c r="EY153" s="52"/>
    </row>
    <row r="154" spans="146:155" x14ac:dyDescent="0.2">
      <c r="EP154" s="79"/>
      <c r="EQ154" s="79"/>
      <c r="ER154" s="79"/>
      <c r="ES154" s="79"/>
      <c r="ET154" s="79"/>
      <c r="EU154" s="79"/>
      <c r="EX154" s="52"/>
      <c r="EY154" s="52"/>
    </row>
    <row r="155" spans="146:155" x14ac:dyDescent="0.2">
      <c r="EP155" s="79"/>
      <c r="EQ155" s="79"/>
      <c r="ER155" s="79"/>
      <c r="ES155" s="79"/>
      <c r="ET155" s="79"/>
      <c r="EU155" s="79"/>
      <c r="EX155" s="52"/>
      <c r="EY155" s="52"/>
    </row>
    <row r="156" spans="146:155" x14ac:dyDescent="0.2">
      <c r="EP156" s="79"/>
      <c r="EQ156" s="79"/>
      <c r="ER156" s="79"/>
      <c r="ES156" s="79"/>
      <c r="ET156" s="79"/>
      <c r="EU156" s="79"/>
      <c r="EX156" s="52"/>
      <c r="EY156" s="52"/>
    </row>
    <row r="157" spans="146:155" x14ac:dyDescent="0.2">
      <c r="EP157" s="79"/>
      <c r="EQ157" s="79"/>
      <c r="ER157" s="79"/>
      <c r="ES157" s="79"/>
      <c r="ET157" s="79"/>
      <c r="EU157" s="79"/>
      <c r="EX157" s="52"/>
      <c r="EY157" s="52"/>
    </row>
    <row r="158" spans="146:155" x14ac:dyDescent="0.2">
      <c r="EP158" s="79"/>
      <c r="EQ158" s="79"/>
      <c r="ER158" s="79"/>
      <c r="ES158" s="79"/>
      <c r="ET158" s="79"/>
      <c r="EU158" s="79"/>
      <c r="EX158" s="52"/>
      <c r="EY158" s="52"/>
    </row>
    <row r="159" spans="146:155" x14ac:dyDescent="0.2">
      <c r="EP159" s="79"/>
      <c r="EQ159" s="79"/>
      <c r="ER159" s="79"/>
      <c r="ES159" s="79"/>
      <c r="ET159" s="79"/>
      <c r="EU159" s="79"/>
      <c r="EX159" s="52"/>
      <c r="EY159" s="52"/>
    </row>
    <row r="160" spans="146:155" x14ac:dyDescent="0.2">
      <c r="EP160" s="79"/>
      <c r="EQ160" s="79"/>
      <c r="ER160" s="79"/>
      <c r="ES160" s="79"/>
      <c r="ET160" s="79"/>
      <c r="EU160" s="79"/>
      <c r="EX160" s="52"/>
      <c r="EY160" s="52"/>
    </row>
    <row r="161" spans="146:155" x14ac:dyDescent="0.2">
      <c r="EP161" s="79"/>
      <c r="EQ161" s="79"/>
      <c r="ER161" s="79"/>
      <c r="ES161" s="79"/>
      <c r="ET161" s="79"/>
      <c r="EU161" s="79"/>
      <c r="EX161" s="52"/>
      <c r="EY161" s="52"/>
    </row>
    <row r="162" spans="146:155" x14ac:dyDescent="0.2">
      <c r="EP162" s="79"/>
      <c r="EQ162" s="79"/>
      <c r="ER162" s="79"/>
      <c r="ES162" s="79"/>
      <c r="ET162" s="79"/>
      <c r="EU162" s="79"/>
      <c r="EX162" s="52"/>
      <c r="EY162" s="52"/>
    </row>
    <row r="163" spans="146:155" x14ac:dyDescent="0.2">
      <c r="EP163" s="79"/>
      <c r="EQ163" s="79"/>
      <c r="ER163" s="79"/>
      <c r="ES163" s="79"/>
      <c r="ET163" s="79"/>
      <c r="EU163" s="79"/>
      <c r="EX163" s="52"/>
      <c r="EY163" s="52"/>
    </row>
    <row r="164" spans="146:155" x14ac:dyDescent="0.2">
      <c r="EP164" s="79"/>
      <c r="EQ164" s="79"/>
      <c r="ER164" s="79"/>
      <c r="ES164" s="79"/>
      <c r="ET164" s="79"/>
      <c r="EU164" s="79"/>
      <c r="EX164" s="52"/>
      <c r="EY164" s="52"/>
    </row>
    <row r="165" spans="146:155" x14ac:dyDescent="0.2">
      <c r="EP165" s="79"/>
      <c r="EQ165" s="79"/>
      <c r="ER165" s="79"/>
      <c r="ES165" s="79"/>
      <c r="ET165" s="79"/>
      <c r="EU165" s="79"/>
      <c r="EX165" s="52"/>
      <c r="EY165" s="52"/>
    </row>
    <row r="166" spans="146:155" x14ac:dyDescent="0.2">
      <c r="EP166" s="79"/>
      <c r="EQ166" s="79"/>
      <c r="ER166" s="79"/>
      <c r="ES166" s="79"/>
      <c r="ET166" s="79"/>
      <c r="EU166" s="79"/>
      <c r="EX166" s="52"/>
      <c r="EY166" s="52"/>
    </row>
    <row r="167" spans="146:155" x14ac:dyDescent="0.2">
      <c r="EP167" s="79"/>
      <c r="EQ167" s="79"/>
      <c r="ER167" s="79"/>
      <c r="ES167" s="79"/>
      <c r="ET167" s="79"/>
      <c r="EU167" s="79"/>
      <c r="EX167" s="52"/>
      <c r="EY167" s="52"/>
    </row>
    <row r="168" spans="146:155" x14ac:dyDescent="0.2">
      <c r="EP168" s="79"/>
      <c r="EQ168" s="79"/>
      <c r="ER168" s="79"/>
      <c r="ES168" s="79"/>
      <c r="ET168" s="79"/>
      <c r="EU168" s="79"/>
      <c r="EX168" s="52"/>
      <c r="EY168" s="52"/>
    </row>
    <row r="169" spans="146:155" x14ac:dyDescent="0.2">
      <c r="EP169" s="79"/>
      <c r="EQ169" s="79"/>
      <c r="ER169" s="79"/>
      <c r="ES169" s="79"/>
      <c r="ET169" s="79"/>
      <c r="EU169" s="79"/>
      <c r="EX169" s="52"/>
      <c r="EY169" s="52"/>
    </row>
    <row r="170" spans="146:155" x14ac:dyDescent="0.2">
      <c r="EP170" s="79"/>
      <c r="EQ170" s="79"/>
      <c r="ER170" s="79"/>
      <c r="ES170" s="79"/>
      <c r="ET170" s="79"/>
      <c r="EU170" s="79"/>
      <c r="EX170" s="52"/>
      <c r="EY170" s="52"/>
    </row>
    <row r="171" spans="146:155" x14ac:dyDescent="0.2">
      <c r="EP171" s="79"/>
      <c r="EQ171" s="79"/>
      <c r="ER171" s="79"/>
      <c r="ES171" s="79"/>
      <c r="ET171" s="79"/>
      <c r="EU171" s="79"/>
      <c r="EX171" s="52"/>
      <c r="EY171" s="52"/>
    </row>
    <row r="172" spans="146:155" x14ac:dyDescent="0.2">
      <c r="EP172" s="79"/>
      <c r="EQ172" s="79"/>
      <c r="ER172" s="79"/>
      <c r="ES172" s="79"/>
      <c r="ET172" s="79"/>
      <c r="EU172" s="79"/>
      <c r="EX172" s="52"/>
      <c r="EY172" s="52"/>
    </row>
    <row r="173" spans="146:155" x14ac:dyDescent="0.2">
      <c r="EP173" s="79"/>
      <c r="EQ173" s="79"/>
      <c r="ER173" s="79"/>
      <c r="ES173" s="79"/>
      <c r="ET173" s="79"/>
      <c r="EU173" s="79"/>
      <c r="EX173" s="52"/>
      <c r="EY173" s="52"/>
    </row>
    <row r="174" spans="146:155" x14ac:dyDescent="0.2">
      <c r="EP174" s="79"/>
      <c r="EQ174" s="79"/>
      <c r="ER174" s="79"/>
      <c r="ES174" s="79"/>
      <c r="ET174" s="79"/>
      <c r="EU174" s="79"/>
      <c r="EX174" s="52"/>
      <c r="EY174" s="52"/>
    </row>
    <row r="175" spans="146:155" x14ac:dyDescent="0.2">
      <c r="EP175" s="79"/>
      <c r="EQ175" s="79"/>
      <c r="ER175" s="79"/>
      <c r="ES175" s="79"/>
      <c r="ET175" s="79"/>
      <c r="EU175" s="79"/>
      <c r="EX175" s="52"/>
      <c r="EY175" s="52"/>
    </row>
    <row r="176" spans="146:155" x14ac:dyDescent="0.2">
      <c r="EP176" s="79"/>
      <c r="EQ176" s="79"/>
      <c r="ER176" s="79"/>
      <c r="ES176" s="79"/>
      <c r="ET176" s="79"/>
      <c r="EU176" s="79"/>
      <c r="EX176" s="52"/>
      <c r="EY176" s="52"/>
    </row>
    <row r="177" spans="146:155" x14ac:dyDescent="0.2">
      <c r="EP177" s="79"/>
      <c r="EQ177" s="79"/>
      <c r="ER177" s="79"/>
      <c r="ES177" s="79"/>
      <c r="ET177" s="79"/>
      <c r="EU177" s="79"/>
      <c r="EX177" s="52"/>
      <c r="EY177" s="52"/>
    </row>
    <row r="178" spans="146:155" x14ac:dyDescent="0.2">
      <c r="EP178" s="79"/>
      <c r="EQ178" s="79"/>
      <c r="ER178" s="79"/>
      <c r="ES178" s="79"/>
      <c r="ET178" s="79"/>
      <c r="EU178" s="79"/>
      <c r="EX178" s="52"/>
      <c r="EY178" s="52"/>
    </row>
    <row r="179" spans="146:155" x14ac:dyDescent="0.2">
      <c r="EP179" s="79"/>
      <c r="EQ179" s="79"/>
      <c r="ER179" s="79"/>
      <c r="ES179" s="79"/>
      <c r="ET179" s="79"/>
      <c r="EU179" s="79"/>
      <c r="EX179" s="52"/>
      <c r="EY179" s="57"/>
    </row>
    <row r="180" spans="146:155" x14ac:dyDescent="0.2">
      <c r="EP180" s="79"/>
      <c r="EQ180" s="79"/>
      <c r="ER180" s="79"/>
      <c r="ES180" s="79"/>
      <c r="ET180" s="79"/>
      <c r="EU180" s="79"/>
      <c r="EX180" s="52"/>
      <c r="EY180" s="57"/>
    </row>
    <row r="181" spans="146:155" x14ac:dyDescent="0.2">
      <c r="EP181" s="79"/>
      <c r="EQ181" s="79"/>
      <c r="ER181" s="79"/>
      <c r="ES181" s="79"/>
      <c r="ET181" s="79"/>
      <c r="EU181" s="79"/>
      <c r="EX181" s="52"/>
      <c r="EY181" s="57"/>
    </row>
    <row r="182" spans="146:155" x14ac:dyDescent="0.2">
      <c r="EP182" s="79"/>
      <c r="EQ182" s="79"/>
      <c r="ER182" s="79"/>
      <c r="ES182" s="79"/>
      <c r="ET182" s="79"/>
      <c r="EU182" s="79"/>
      <c r="EX182" s="52"/>
      <c r="EY182" s="57"/>
    </row>
    <row r="183" spans="146:155" x14ac:dyDescent="0.2">
      <c r="EP183" s="79"/>
      <c r="EQ183" s="79"/>
      <c r="ER183" s="79"/>
      <c r="ES183" s="79"/>
      <c r="ET183" s="79"/>
      <c r="EU183" s="79"/>
      <c r="EX183" s="52"/>
      <c r="EY183" s="57"/>
    </row>
    <row r="184" spans="146:155" x14ac:dyDescent="0.2">
      <c r="EP184" s="79"/>
      <c r="EQ184" s="79"/>
      <c r="ER184" s="79"/>
      <c r="ES184" s="79"/>
      <c r="ET184" s="79"/>
      <c r="EU184" s="79"/>
      <c r="EX184" s="52"/>
      <c r="EY184" s="57"/>
    </row>
    <row r="185" spans="146:155" x14ac:dyDescent="0.2">
      <c r="EP185" s="79"/>
      <c r="EQ185" s="79"/>
      <c r="ER185" s="79"/>
      <c r="ES185" s="79"/>
      <c r="ET185" s="79"/>
      <c r="EU185" s="79"/>
      <c r="EX185" s="52"/>
      <c r="EY185" s="57"/>
    </row>
    <row r="186" spans="146:155" x14ac:dyDescent="0.2">
      <c r="EP186" s="79"/>
      <c r="EQ186" s="79"/>
      <c r="ER186" s="79"/>
      <c r="ES186" s="79"/>
      <c r="ET186" s="79"/>
      <c r="EU186" s="79"/>
      <c r="EX186" s="52"/>
      <c r="EY186" s="57"/>
    </row>
    <row r="187" spans="146:155" x14ac:dyDescent="0.2">
      <c r="EP187" s="79"/>
      <c r="EQ187" s="79"/>
      <c r="ER187" s="79"/>
      <c r="ES187" s="79"/>
      <c r="ET187" s="79"/>
      <c r="EU187" s="79"/>
      <c r="EY187" s="57"/>
    </row>
    <row r="188" spans="146:155" x14ac:dyDescent="0.2">
      <c r="EP188" s="79"/>
      <c r="EQ188" s="79"/>
      <c r="ER188" s="79"/>
      <c r="ES188" s="79"/>
      <c r="ET188" s="79"/>
      <c r="EU188" s="79"/>
      <c r="EY188" s="57"/>
    </row>
    <row r="189" spans="146:155" x14ac:dyDescent="0.2">
      <c r="EP189" s="79"/>
      <c r="EQ189" s="79"/>
      <c r="ER189" s="79"/>
      <c r="ES189" s="79"/>
      <c r="ET189" s="79"/>
      <c r="EU189" s="79"/>
      <c r="EY189" s="57"/>
    </row>
    <row r="190" spans="146:155" x14ac:dyDescent="0.2">
      <c r="EP190" s="79"/>
      <c r="EQ190" s="79"/>
      <c r="ER190" s="79"/>
      <c r="ES190" s="79"/>
      <c r="ET190" s="79"/>
      <c r="EU190" s="79"/>
      <c r="EY190" s="57"/>
    </row>
    <row r="191" spans="146:155" x14ac:dyDescent="0.2">
      <c r="EP191" s="79"/>
      <c r="EQ191" s="79"/>
      <c r="ER191" s="79"/>
      <c r="ES191" s="79"/>
      <c r="ET191" s="79"/>
      <c r="EU191" s="79"/>
      <c r="EY191" s="57"/>
    </row>
    <row r="192" spans="146:155" x14ac:dyDescent="0.2">
      <c r="EP192" s="79"/>
      <c r="EQ192" s="79"/>
      <c r="ER192" s="79"/>
      <c r="ES192" s="79"/>
      <c r="ET192" s="79"/>
      <c r="EU192" s="79"/>
      <c r="EY192" s="57"/>
    </row>
    <row r="193" spans="146:155" x14ac:dyDescent="0.2">
      <c r="EP193" s="79"/>
      <c r="EQ193" s="79"/>
      <c r="ER193" s="79"/>
      <c r="ES193" s="79"/>
      <c r="ET193" s="79"/>
      <c r="EU193" s="79"/>
      <c r="EY193" s="57"/>
    </row>
    <row r="194" spans="146:155" x14ac:dyDescent="0.2">
      <c r="EP194" s="79"/>
      <c r="EQ194" s="79"/>
      <c r="ER194" s="79"/>
      <c r="ES194" s="79"/>
      <c r="ET194" s="79"/>
      <c r="EU194" s="79"/>
      <c r="EY194" s="57"/>
    </row>
    <row r="195" spans="146:155" x14ac:dyDescent="0.2">
      <c r="EP195" s="79"/>
      <c r="EQ195" s="79"/>
      <c r="ER195" s="79"/>
      <c r="ES195" s="79"/>
      <c r="ET195" s="79"/>
      <c r="EU195" s="79"/>
      <c r="EY195" s="57"/>
    </row>
    <row r="196" spans="146:155" x14ac:dyDescent="0.2">
      <c r="EP196" s="79"/>
      <c r="EQ196" s="79"/>
      <c r="ER196" s="79"/>
      <c r="ES196" s="79"/>
      <c r="ET196" s="79"/>
      <c r="EU196" s="79"/>
      <c r="EY196" s="57"/>
    </row>
    <row r="197" spans="146:155" x14ac:dyDescent="0.2">
      <c r="EP197" s="79"/>
      <c r="EQ197" s="79"/>
      <c r="ER197" s="79"/>
      <c r="ES197" s="79"/>
      <c r="ET197" s="79"/>
      <c r="EU197" s="79"/>
      <c r="EY197" s="57"/>
    </row>
    <row r="198" spans="146:155" x14ac:dyDescent="0.2">
      <c r="EP198" s="79"/>
      <c r="EQ198" s="79"/>
      <c r="ER198" s="79"/>
      <c r="ES198" s="79"/>
      <c r="ET198" s="79"/>
      <c r="EU198" s="79"/>
      <c r="EY198" s="57"/>
    </row>
    <row r="199" spans="146:155" x14ac:dyDescent="0.2">
      <c r="EP199" s="79"/>
      <c r="EQ199" s="79"/>
      <c r="ER199" s="79"/>
      <c r="ES199" s="79"/>
      <c r="ET199" s="79"/>
      <c r="EU199" s="79"/>
      <c r="EY199" s="57"/>
    </row>
    <row r="200" spans="146:155" x14ac:dyDescent="0.2">
      <c r="EP200" s="79"/>
      <c r="EQ200" s="79"/>
      <c r="ER200" s="79"/>
      <c r="ES200" s="79"/>
      <c r="ET200" s="79"/>
      <c r="EU200" s="79"/>
      <c r="EY200" s="57"/>
    </row>
    <row r="201" spans="146:155" x14ac:dyDescent="0.2">
      <c r="EP201" s="79"/>
      <c r="EQ201" s="79"/>
      <c r="ER201" s="79"/>
      <c r="ES201" s="79"/>
      <c r="ET201" s="79"/>
      <c r="EU201" s="79"/>
      <c r="EY201" s="57"/>
    </row>
    <row r="202" spans="146:155" x14ac:dyDescent="0.2">
      <c r="EP202" s="79"/>
      <c r="EQ202" s="79"/>
      <c r="ER202" s="79"/>
      <c r="ES202" s="79"/>
      <c r="ET202" s="79"/>
      <c r="EU202" s="79"/>
      <c r="EY202" s="57"/>
    </row>
    <row r="203" spans="146:155" x14ac:dyDescent="0.2">
      <c r="EP203" s="79"/>
      <c r="EQ203" s="79"/>
      <c r="ER203" s="79"/>
      <c r="ES203" s="79"/>
      <c r="ET203" s="79"/>
      <c r="EU203" s="79"/>
      <c r="EY203" s="57"/>
    </row>
    <row r="204" spans="146:155" x14ac:dyDescent="0.2">
      <c r="EP204" s="79"/>
      <c r="EQ204" s="79"/>
      <c r="ER204" s="79"/>
      <c r="ES204" s="79"/>
      <c r="ET204" s="79"/>
      <c r="EU204" s="79"/>
      <c r="EY204" s="57"/>
    </row>
    <row r="205" spans="146:155" x14ac:dyDescent="0.2">
      <c r="EP205" s="79"/>
      <c r="EQ205" s="79"/>
      <c r="ER205" s="79"/>
      <c r="ES205" s="79"/>
      <c r="ET205" s="79"/>
      <c r="EU205" s="79"/>
    </row>
    <row r="206" spans="146:155" x14ac:dyDescent="0.2">
      <c r="EP206" s="79"/>
      <c r="EQ206" s="79"/>
      <c r="ER206" s="79"/>
      <c r="ES206" s="79"/>
      <c r="ET206" s="79"/>
      <c r="EU206" s="79"/>
    </row>
    <row r="207" spans="146:155" x14ac:dyDescent="0.2">
      <c r="EP207" s="79"/>
      <c r="EQ207" s="79"/>
      <c r="ER207" s="79"/>
      <c r="ES207" s="79"/>
      <c r="ET207" s="79"/>
      <c r="EU207" s="79"/>
    </row>
    <row r="208" spans="146:155" x14ac:dyDescent="0.2">
      <c r="EP208" s="79"/>
      <c r="EQ208" s="79"/>
      <c r="ER208" s="79"/>
      <c r="ES208" s="79"/>
      <c r="ET208" s="79"/>
      <c r="EU208" s="79"/>
    </row>
    <row r="209" spans="146:151" x14ac:dyDescent="0.2">
      <c r="EP209" s="79"/>
      <c r="EQ209" s="79"/>
      <c r="ER209" s="79"/>
      <c r="ES209" s="79"/>
      <c r="ET209" s="79"/>
      <c r="EU209" s="79"/>
    </row>
    <row r="210" spans="146:151" x14ac:dyDescent="0.2">
      <c r="EP210" s="79"/>
      <c r="EQ210" s="79"/>
      <c r="ER210" s="79"/>
      <c r="ES210" s="79"/>
      <c r="ET210" s="79"/>
      <c r="EU210" s="79"/>
    </row>
    <row r="211" spans="146:151" x14ac:dyDescent="0.2">
      <c r="EP211" s="79"/>
      <c r="EQ211" s="79"/>
      <c r="ER211" s="79"/>
      <c r="ES211" s="79"/>
      <c r="ET211" s="79"/>
      <c r="EU211" s="79"/>
    </row>
    <row r="212" spans="146:151" x14ac:dyDescent="0.2">
      <c r="EP212" s="79"/>
      <c r="EQ212" s="79"/>
      <c r="ER212" s="79"/>
      <c r="ES212" s="79"/>
      <c r="ET212" s="79"/>
      <c r="EU212" s="79"/>
    </row>
    <row r="213" spans="146:151" x14ac:dyDescent="0.2">
      <c r="EP213" s="79"/>
      <c r="EQ213" s="79"/>
      <c r="ER213" s="79"/>
      <c r="ES213" s="79"/>
      <c r="ET213" s="79"/>
      <c r="EU213" s="79"/>
    </row>
    <row r="214" spans="146:151" x14ac:dyDescent="0.2">
      <c r="EP214" s="79"/>
      <c r="EQ214" s="79"/>
      <c r="ER214" s="79"/>
      <c r="ES214" s="79"/>
      <c r="ET214" s="79"/>
      <c r="EU214" s="79"/>
    </row>
    <row r="215" spans="146:151" x14ac:dyDescent="0.2">
      <c r="EP215" s="79"/>
      <c r="EQ215" s="79"/>
      <c r="ER215" s="79"/>
      <c r="ES215" s="79"/>
      <c r="ET215" s="79"/>
      <c r="EU215" s="79"/>
    </row>
    <row r="216" spans="146:151" x14ac:dyDescent="0.2">
      <c r="EP216" s="79"/>
      <c r="EQ216" s="79"/>
      <c r="ER216" s="79"/>
      <c r="ES216" s="79"/>
      <c r="ET216" s="79"/>
      <c r="EU216" s="79"/>
    </row>
    <row r="217" spans="146:151" x14ac:dyDescent="0.2">
      <c r="EP217" s="79"/>
      <c r="EQ217" s="79"/>
      <c r="ER217" s="79"/>
      <c r="ES217" s="79"/>
      <c r="ET217" s="79"/>
      <c r="EU217" s="79"/>
    </row>
    <row r="218" spans="146:151" x14ac:dyDescent="0.2">
      <c r="EP218" s="79"/>
      <c r="EQ218" s="79"/>
      <c r="ER218" s="79"/>
      <c r="ES218" s="79"/>
      <c r="ET218" s="79"/>
      <c r="EU218" s="79"/>
    </row>
    <row r="219" spans="146:151" x14ac:dyDescent="0.2">
      <c r="EP219" s="79"/>
      <c r="EQ219" s="79"/>
      <c r="ER219" s="79"/>
      <c r="ES219" s="79"/>
      <c r="ET219" s="79"/>
      <c r="EU219" s="79"/>
    </row>
    <row r="220" spans="146:151" x14ac:dyDescent="0.2">
      <c r="EP220" s="79"/>
      <c r="EQ220" s="79"/>
      <c r="ER220" s="79"/>
      <c r="ES220" s="79"/>
      <c r="ET220" s="79"/>
      <c r="EU220" s="79"/>
    </row>
    <row r="221" spans="146:151" x14ac:dyDescent="0.2">
      <c r="EP221" s="79"/>
      <c r="EQ221" s="79"/>
      <c r="ER221" s="79"/>
      <c r="ES221" s="79"/>
      <c r="ET221" s="79"/>
      <c r="EU221" s="79"/>
    </row>
    <row r="222" spans="146:151" x14ac:dyDescent="0.2">
      <c r="EP222" s="79"/>
      <c r="EQ222" s="79"/>
      <c r="ER222" s="79"/>
      <c r="ES222" s="79"/>
      <c r="ET222" s="79"/>
      <c r="EU222" s="79"/>
    </row>
    <row r="223" spans="146:151" x14ac:dyDescent="0.2">
      <c r="EP223" s="79"/>
      <c r="EQ223" s="79"/>
      <c r="ER223" s="79"/>
      <c r="ES223" s="79"/>
      <c r="ET223" s="79"/>
      <c r="EU223" s="79"/>
    </row>
    <row r="224" spans="146:151" x14ac:dyDescent="0.2">
      <c r="EP224" s="79"/>
      <c r="EQ224" s="79"/>
      <c r="ER224" s="79"/>
      <c r="ES224" s="79"/>
      <c r="ET224" s="79"/>
      <c r="EU224" s="79"/>
    </row>
    <row r="225" spans="146:151" x14ac:dyDescent="0.2">
      <c r="EP225" s="79"/>
      <c r="EQ225" s="79"/>
      <c r="ER225" s="79"/>
      <c r="ES225" s="79"/>
      <c r="ET225" s="79"/>
      <c r="EU225" s="79"/>
    </row>
    <row r="226" spans="146:151" x14ac:dyDescent="0.2">
      <c r="EP226" s="79"/>
      <c r="EQ226" s="79"/>
      <c r="ER226" s="79"/>
      <c r="ES226" s="79"/>
      <c r="ET226" s="79"/>
      <c r="EU226" s="79"/>
    </row>
    <row r="227" spans="146:151" x14ac:dyDescent="0.2">
      <c r="EP227" s="79"/>
      <c r="EQ227" s="79"/>
      <c r="ER227" s="79"/>
      <c r="ES227" s="79"/>
      <c r="ET227" s="79"/>
      <c r="EU227" s="79"/>
    </row>
    <row r="228" spans="146:151" x14ac:dyDescent="0.2">
      <c r="EP228" s="79"/>
      <c r="EQ228" s="79"/>
      <c r="ER228" s="79"/>
      <c r="ES228" s="79"/>
      <c r="ET228" s="79"/>
      <c r="EU228" s="79"/>
    </row>
    <row r="229" spans="146:151" x14ac:dyDescent="0.2">
      <c r="EP229" s="79"/>
      <c r="EQ229" s="79"/>
      <c r="ER229" s="79"/>
      <c r="ES229" s="79"/>
      <c r="ET229" s="79"/>
      <c r="EU229" s="79"/>
    </row>
    <row r="230" spans="146:151" x14ac:dyDescent="0.2">
      <c r="EP230" s="79"/>
      <c r="EQ230" s="79"/>
      <c r="ER230" s="79"/>
      <c r="ES230" s="79"/>
      <c r="ET230" s="79"/>
      <c r="EU230" s="79"/>
    </row>
    <row r="231" spans="146:151" x14ac:dyDescent="0.2">
      <c r="EP231" s="79"/>
      <c r="EQ231" s="79"/>
      <c r="ER231" s="79"/>
      <c r="ES231" s="79"/>
      <c r="ET231" s="79"/>
      <c r="EU231" s="79"/>
    </row>
    <row r="232" spans="146:151" x14ac:dyDescent="0.2">
      <c r="EP232" s="79"/>
      <c r="EQ232" s="79"/>
      <c r="ER232" s="79"/>
      <c r="ES232" s="79"/>
      <c r="ET232" s="79"/>
      <c r="EU232" s="79"/>
    </row>
    <row r="233" spans="146:151" x14ac:dyDescent="0.2">
      <c r="EP233" s="79"/>
      <c r="EQ233" s="79"/>
      <c r="ER233" s="79"/>
      <c r="ES233" s="79"/>
      <c r="ET233" s="79"/>
      <c r="EU233" s="79"/>
    </row>
    <row r="234" spans="146:151" x14ac:dyDescent="0.2">
      <c r="EP234" s="79"/>
      <c r="EQ234" s="79"/>
      <c r="ER234" s="79"/>
      <c r="ES234" s="79"/>
      <c r="ET234" s="79"/>
      <c r="EU234" s="79"/>
    </row>
    <row r="235" spans="146:151" x14ac:dyDescent="0.2">
      <c r="EP235" s="79"/>
      <c r="EQ235" s="79"/>
      <c r="ER235" s="79"/>
      <c r="ES235" s="79"/>
      <c r="ET235" s="79"/>
      <c r="EU235" s="79"/>
    </row>
    <row r="236" spans="146:151" x14ac:dyDescent="0.2">
      <c r="EP236" s="79"/>
      <c r="EQ236" s="79"/>
      <c r="ER236" s="79"/>
      <c r="ES236" s="79"/>
      <c r="ET236" s="79"/>
      <c r="EU236" s="79"/>
    </row>
    <row r="237" spans="146:151" x14ac:dyDescent="0.2">
      <c r="EP237" s="79"/>
      <c r="EQ237" s="79"/>
      <c r="ER237" s="79"/>
      <c r="ES237" s="79"/>
      <c r="ET237" s="79"/>
      <c r="EU237" s="79"/>
    </row>
    <row r="238" spans="146:151" x14ac:dyDescent="0.2">
      <c r="EP238" s="79"/>
      <c r="EQ238" s="79"/>
      <c r="ER238" s="79"/>
      <c r="ES238" s="79"/>
      <c r="ET238" s="79"/>
      <c r="EU238" s="79"/>
    </row>
    <row r="239" spans="146:151" x14ac:dyDescent="0.2">
      <c r="EP239" s="79"/>
      <c r="EQ239" s="79"/>
      <c r="ER239" s="79"/>
      <c r="ES239" s="79"/>
      <c r="ET239" s="79"/>
      <c r="EU239" s="79"/>
    </row>
    <row r="240" spans="146:151" x14ac:dyDescent="0.2">
      <c r="EP240" s="79"/>
      <c r="EQ240" s="79"/>
      <c r="ER240" s="79"/>
      <c r="ES240" s="79"/>
      <c r="ET240" s="79"/>
      <c r="EU240" s="79"/>
    </row>
    <row r="241" spans="146:151" x14ac:dyDescent="0.2">
      <c r="EP241" s="79"/>
      <c r="EQ241" s="79"/>
      <c r="ER241" s="79"/>
      <c r="ES241" s="79"/>
      <c r="ET241" s="79"/>
      <c r="EU241" s="79"/>
    </row>
    <row r="242" spans="146:151" x14ac:dyDescent="0.2">
      <c r="EP242" s="79"/>
      <c r="EQ242" s="79"/>
      <c r="ER242" s="79"/>
      <c r="ES242" s="79"/>
      <c r="ET242" s="79"/>
      <c r="EU242" s="79"/>
    </row>
    <row r="243" spans="146:151" x14ac:dyDescent="0.2">
      <c r="EP243" s="79"/>
      <c r="EQ243" s="79"/>
      <c r="ER243" s="79"/>
      <c r="ES243" s="79"/>
      <c r="ET243" s="79"/>
      <c r="EU243" s="79"/>
    </row>
    <row r="244" spans="146:151" x14ac:dyDescent="0.2">
      <c r="EP244" s="79"/>
      <c r="EQ244" s="79"/>
      <c r="ER244" s="79"/>
      <c r="ES244" s="79"/>
      <c r="ET244" s="79"/>
      <c r="EU244" s="79"/>
    </row>
    <row r="245" spans="146:151" x14ac:dyDescent="0.2">
      <c r="EP245" s="79"/>
      <c r="EQ245" s="79"/>
      <c r="ER245" s="79"/>
      <c r="ES245" s="79"/>
      <c r="ET245" s="79"/>
      <c r="EU245" s="79"/>
    </row>
    <row r="246" spans="146:151" x14ac:dyDescent="0.2">
      <c r="EP246" s="79"/>
      <c r="EQ246" s="79"/>
      <c r="ER246" s="79"/>
      <c r="ES246" s="79"/>
      <c r="ET246" s="79"/>
      <c r="EU246" s="79"/>
    </row>
    <row r="247" spans="146:151" x14ac:dyDescent="0.2">
      <c r="EP247" s="79"/>
      <c r="EQ247" s="79"/>
      <c r="ER247" s="79"/>
      <c r="ES247" s="79"/>
      <c r="ET247" s="79"/>
      <c r="EU247" s="79"/>
    </row>
    <row r="248" spans="146:151" x14ac:dyDescent="0.2">
      <c r="EP248" s="79"/>
      <c r="EQ248" s="79"/>
      <c r="ER248" s="79"/>
      <c r="ES248" s="79"/>
      <c r="ET248" s="79"/>
      <c r="EU248" s="79"/>
    </row>
    <row r="249" spans="146:151" x14ac:dyDescent="0.2">
      <c r="EP249" s="79"/>
      <c r="EQ249" s="79"/>
      <c r="ER249" s="79"/>
      <c r="ES249" s="79"/>
      <c r="ET249" s="79"/>
      <c r="EU249" s="79"/>
    </row>
    <row r="250" spans="146:151" x14ac:dyDescent="0.2">
      <c r="EP250" s="79"/>
      <c r="EQ250" s="79"/>
      <c r="ER250" s="79"/>
      <c r="ES250" s="79"/>
      <c r="ET250" s="79"/>
      <c r="EU250" s="79"/>
    </row>
    <row r="251" spans="146:151" x14ac:dyDescent="0.2">
      <c r="EP251" s="79"/>
      <c r="EQ251" s="79"/>
      <c r="ER251" s="79"/>
      <c r="ES251" s="79"/>
      <c r="ET251" s="79"/>
      <c r="EU251" s="79"/>
    </row>
    <row r="252" spans="146:151" x14ac:dyDescent="0.2">
      <c r="EP252" s="79"/>
      <c r="EQ252" s="79"/>
      <c r="ER252" s="79"/>
      <c r="ES252" s="79"/>
      <c r="ET252" s="79"/>
      <c r="EU252" s="79"/>
    </row>
    <row r="253" spans="146:151" x14ac:dyDescent="0.2">
      <c r="EP253" s="79"/>
      <c r="EQ253" s="79"/>
      <c r="ER253" s="79"/>
      <c r="ES253" s="79"/>
      <c r="ET253" s="79"/>
      <c r="EU253" s="79"/>
    </row>
    <row r="254" spans="146:151" x14ac:dyDescent="0.2">
      <c r="EP254" s="79"/>
      <c r="EQ254" s="79"/>
      <c r="ER254" s="79"/>
      <c r="ES254" s="79"/>
      <c r="ET254" s="79"/>
      <c r="EU254" s="79"/>
    </row>
    <row r="255" spans="146:151" x14ac:dyDescent="0.2">
      <c r="EP255" s="79"/>
      <c r="EQ255" s="79"/>
      <c r="ER255" s="79"/>
      <c r="ES255" s="79"/>
      <c r="ET255" s="79"/>
      <c r="EU255" s="79"/>
    </row>
    <row r="256" spans="146:151" x14ac:dyDescent="0.2">
      <c r="EP256" s="79"/>
      <c r="EQ256" s="79"/>
      <c r="ER256" s="79"/>
      <c r="ES256" s="79"/>
      <c r="ET256" s="79"/>
      <c r="EU256" s="79"/>
    </row>
    <row r="257" spans="146:151" x14ac:dyDescent="0.2">
      <c r="EP257" s="79"/>
      <c r="EQ257" s="79"/>
      <c r="ER257" s="79"/>
      <c r="ES257" s="79"/>
      <c r="ET257" s="79"/>
      <c r="EU257" s="79"/>
    </row>
    <row r="258" spans="146:151" x14ac:dyDescent="0.2">
      <c r="EP258" s="79"/>
      <c r="EQ258" s="79"/>
      <c r="ER258" s="79"/>
      <c r="ES258" s="79"/>
      <c r="ET258" s="79"/>
      <c r="EU258" s="79"/>
    </row>
    <row r="259" spans="146:151" x14ac:dyDescent="0.2">
      <c r="EP259" s="79"/>
      <c r="EQ259" s="79"/>
      <c r="ER259" s="79"/>
      <c r="ES259" s="79"/>
      <c r="ET259" s="79"/>
      <c r="EU259" s="79"/>
    </row>
    <row r="260" spans="146:151" x14ac:dyDescent="0.2">
      <c r="EP260" s="79"/>
      <c r="EQ260" s="79"/>
      <c r="ER260" s="79"/>
      <c r="ES260" s="79"/>
      <c r="ET260" s="79"/>
      <c r="EU260" s="79"/>
    </row>
    <row r="261" spans="146:151" x14ac:dyDescent="0.2">
      <c r="EP261" s="79"/>
      <c r="EQ261" s="79"/>
      <c r="ER261" s="79"/>
      <c r="ES261" s="79"/>
      <c r="ET261" s="79"/>
      <c r="EU261" s="79"/>
    </row>
    <row r="262" spans="146:151" x14ac:dyDescent="0.2">
      <c r="EP262" s="79"/>
      <c r="EQ262" s="79"/>
      <c r="ER262" s="79"/>
      <c r="ES262" s="79"/>
      <c r="ET262" s="79"/>
      <c r="EU262" s="79"/>
    </row>
    <row r="263" spans="146:151" x14ac:dyDescent="0.2">
      <c r="EP263" s="79"/>
      <c r="EQ263" s="79"/>
      <c r="ER263" s="79"/>
      <c r="ES263" s="79"/>
      <c r="ET263" s="79"/>
      <c r="EU263" s="79"/>
    </row>
    <row r="264" spans="146:151" x14ac:dyDescent="0.2">
      <c r="EP264" s="79"/>
      <c r="EQ264" s="79"/>
      <c r="ER264" s="79"/>
      <c r="ES264" s="79"/>
      <c r="ET264" s="79"/>
      <c r="EU264" s="79"/>
    </row>
    <row r="265" spans="146:151" x14ac:dyDescent="0.2">
      <c r="EP265" s="79"/>
      <c r="EQ265" s="79"/>
      <c r="ER265" s="79"/>
      <c r="ES265" s="79"/>
      <c r="ET265" s="79"/>
      <c r="EU265" s="79"/>
    </row>
    <row r="266" spans="146:151" x14ac:dyDescent="0.2">
      <c r="EP266" s="79"/>
      <c r="EQ266" s="79"/>
      <c r="ER266" s="79"/>
      <c r="ES266" s="79"/>
      <c r="ET266" s="79"/>
      <c r="EU266" s="79"/>
    </row>
    <row r="267" spans="146:151" x14ac:dyDescent="0.2">
      <c r="EP267" s="79"/>
      <c r="EQ267" s="79"/>
      <c r="ER267" s="79"/>
      <c r="ES267" s="79"/>
      <c r="ET267" s="79"/>
      <c r="EU267" s="79"/>
    </row>
    <row r="268" spans="146:151" x14ac:dyDescent="0.2">
      <c r="EP268" s="79"/>
      <c r="EQ268" s="79"/>
      <c r="ER268" s="79"/>
      <c r="ES268" s="79"/>
      <c r="ET268" s="79"/>
      <c r="EU268" s="79"/>
    </row>
    <row r="269" spans="146:151" x14ac:dyDescent="0.2">
      <c r="EP269" s="79"/>
      <c r="EQ269" s="79"/>
      <c r="ER269" s="79"/>
      <c r="ES269" s="79"/>
      <c r="ET269" s="79"/>
      <c r="EU269" s="79"/>
    </row>
    <row r="270" spans="146:151" x14ac:dyDescent="0.2">
      <c r="EP270" s="79"/>
      <c r="EQ270" s="79"/>
      <c r="ER270" s="79"/>
      <c r="ES270" s="79"/>
      <c r="ET270" s="79"/>
      <c r="EU270" s="79"/>
    </row>
    <row r="271" spans="146:151" x14ac:dyDescent="0.2">
      <c r="EP271" s="79"/>
      <c r="EQ271" s="79"/>
      <c r="ER271" s="79"/>
      <c r="ES271" s="79"/>
      <c r="ET271" s="79"/>
      <c r="EU271" s="79"/>
    </row>
    <row r="272" spans="146:151" x14ac:dyDescent="0.2">
      <c r="EP272" s="79"/>
      <c r="EQ272" s="79"/>
      <c r="ER272" s="79"/>
      <c r="ES272" s="79"/>
      <c r="ET272" s="79"/>
      <c r="EU272" s="79"/>
    </row>
    <row r="273" spans="146:151" x14ac:dyDescent="0.2">
      <c r="EP273" s="79"/>
      <c r="EQ273" s="79"/>
      <c r="ER273" s="79"/>
      <c r="ES273" s="79"/>
      <c r="ET273" s="79"/>
      <c r="EU273" s="79"/>
    </row>
    <row r="274" spans="146:151" x14ac:dyDescent="0.2">
      <c r="EP274" s="79"/>
      <c r="EQ274" s="79"/>
      <c r="ER274" s="79"/>
      <c r="ES274" s="79"/>
      <c r="ET274" s="79"/>
      <c r="EU274" s="79"/>
    </row>
    <row r="275" spans="146:151" x14ac:dyDescent="0.2">
      <c r="EP275" s="79"/>
      <c r="EQ275" s="79"/>
      <c r="ER275" s="79"/>
      <c r="ES275" s="79"/>
      <c r="ET275" s="79"/>
      <c r="EU275" s="79"/>
    </row>
    <row r="276" spans="146:151" x14ac:dyDescent="0.2">
      <c r="EP276" s="79"/>
      <c r="EQ276" s="79"/>
      <c r="ER276" s="79"/>
      <c r="ES276" s="79"/>
      <c r="ET276" s="79"/>
      <c r="EU276" s="79"/>
    </row>
    <row r="277" spans="146:151" x14ac:dyDescent="0.2">
      <c r="EP277" s="79"/>
      <c r="EQ277" s="79"/>
      <c r="ER277" s="79"/>
      <c r="ES277" s="79"/>
      <c r="ET277" s="79"/>
      <c r="EU277" s="79"/>
    </row>
    <row r="278" spans="146:151" x14ac:dyDescent="0.2">
      <c r="EP278" s="79"/>
      <c r="EQ278" s="79"/>
      <c r="ER278" s="79"/>
      <c r="ES278" s="79"/>
      <c r="ET278" s="79"/>
      <c r="EU278" s="79"/>
    </row>
    <row r="279" spans="146:151" x14ac:dyDescent="0.2">
      <c r="EP279" s="79"/>
      <c r="EQ279" s="79"/>
      <c r="ER279" s="79"/>
      <c r="ES279" s="79"/>
      <c r="ET279" s="79"/>
      <c r="EU279" s="79"/>
    </row>
    <row r="280" spans="146:151" x14ac:dyDescent="0.2">
      <c r="EP280" s="79"/>
      <c r="EQ280" s="79"/>
      <c r="ER280" s="79"/>
      <c r="ES280" s="79"/>
      <c r="ET280" s="79"/>
      <c r="EU280" s="79"/>
    </row>
    <row r="281" spans="146:151" x14ac:dyDescent="0.2">
      <c r="EP281" s="79"/>
      <c r="EQ281" s="79"/>
      <c r="ER281" s="79"/>
      <c r="ES281" s="79"/>
      <c r="ET281" s="79"/>
      <c r="EU281" s="79"/>
    </row>
    <row r="282" spans="146:151" x14ac:dyDescent="0.2">
      <c r="EP282" s="79"/>
      <c r="EQ282" s="79"/>
      <c r="ER282" s="79"/>
      <c r="ES282" s="79"/>
      <c r="ET282" s="79"/>
      <c r="EU282" s="79"/>
    </row>
    <row r="283" spans="146:151" x14ac:dyDescent="0.2">
      <c r="EP283" s="79"/>
      <c r="EQ283" s="79"/>
      <c r="ER283" s="79"/>
      <c r="ES283" s="79"/>
      <c r="ET283" s="79"/>
      <c r="EU283" s="79"/>
    </row>
    <row r="284" spans="146:151" x14ac:dyDescent="0.2">
      <c r="EP284" s="79"/>
      <c r="EQ284" s="79"/>
      <c r="ER284" s="79"/>
      <c r="ES284" s="79"/>
      <c r="ET284" s="79"/>
      <c r="EU284" s="79"/>
    </row>
    <row r="285" spans="146:151" x14ac:dyDescent="0.2">
      <c r="EP285" s="79"/>
      <c r="EQ285" s="79"/>
      <c r="ER285" s="79"/>
      <c r="ES285" s="79"/>
      <c r="ET285" s="79"/>
      <c r="EU285" s="79"/>
    </row>
    <row r="286" spans="146:151" x14ac:dyDescent="0.2">
      <c r="EP286" s="79"/>
      <c r="EQ286" s="79"/>
      <c r="ER286" s="79"/>
      <c r="ES286" s="79"/>
      <c r="ET286" s="79"/>
      <c r="EU286" s="79"/>
    </row>
    <row r="287" spans="146:151" x14ac:dyDescent="0.2">
      <c r="EP287" s="79"/>
      <c r="EQ287" s="79"/>
      <c r="ER287" s="79"/>
      <c r="ES287" s="79"/>
      <c r="ET287" s="79"/>
      <c r="EU287" s="79"/>
    </row>
    <row r="288" spans="146:151" x14ac:dyDescent="0.2">
      <c r="EP288" s="79"/>
      <c r="EQ288" s="79"/>
      <c r="ER288" s="79"/>
      <c r="ES288" s="79"/>
      <c r="ET288" s="79"/>
      <c r="EU288" s="79"/>
    </row>
    <row r="289" spans="146:151" x14ac:dyDescent="0.2">
      <c r="EP289" s="79"/>
      <c r="EQ289" s="79"/>
      <c r="ER289" s="79"/>
      <c r="ES289" s="79"/>
      <c r="ET289" s="79"/>
      <c r="EU289" s="79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174"/>
  <sheetViews>
    <sheetView zoomScale="106" zoomScaleNormal="106" workbookViewId="0">
      <selection activeCell="FO1" sqref="FO1:FP1048576"/>
    </sheetView>
  </sheetViews>
  <sheetFormatPr defaultRowHeight="12" x14ac:dyDescent="0.2"/>
  <cols>
    <col min="1" max="1" width="4.28515625" style="48" customWidth="1"/>
    <col min="2" max="2" width="39.85546875" style="77" customWidth="1"/>
    <col min="3" max="143" width="6.7109375" style="78" hidden="1" customWidth="1"/>
    <col min="144" max="145" width="6.7109375" style="48" hidden="1" customWidth="1"/>
    <col min="146" max="156" width="0" style="48" hidden="1" customWidth="1"/>
    <col min="157" max="157" width="7" style="48" hidden="1" customWidth="1"/>
    <col min="158" max="158" width="6.7109375" style="48" hidden="1" customWidth="1"/>
    <col min="159" max="159" width="6.42578125" style="48" hidden="1" customWidth="1"/>
    <col min="160" max="160" width="6.7109375" style="48" hidden="1" customWidth="1"/>
    <col min="161" max="161" width="6.5703125" style="48" hidden="1" customWidth="1"/>
    <col min="162" max="162" width="6.140625" style="48" hidden="1" customWidth="1"/>
    <col min="163" max="163" width="6.42578125" style="48" hidden="1" customWidth="1"/>
    <col min="164" max="164" width="6.140625" style="48" hidden="1" customWidth="1"/>
    <col min="165" max="165" width="5.5703125" style="48" hidden="1" customWidth="1"/>
    <col min="166" max="166" width="6.42578125" style="48" hidden="1" customWidth="1"/>
    <col min="167" max="168" width="6.28515625" style="48" hidden="1" customWidth="1"/>
    <col min="169" max="169" width="6.140625" style="48" hidden="1" customWidth="1"/>
    <col min="170" max="170" width="6" style="48" hidden="1" customWidth="1"/>
    <col min="171" max="171" width="7" style="48" hidden="1" customWidth="1"/>
    <col min="172" max="172" width="0" style="48" hidden="1" customWidth="1"/>
    <col min="173" max="173" width="8.42578125" style="48" customWidth="1"/>
    <col min="174" max="174" width="8" style="48" customWidth="1"/>
    <col min="175" max="175" width="7.28515625" style="48" customWidth="1"/>
    <col min="176" max="176" width="7.5703125" style="48" customWidth="1"/>
    <col min="177" max="177" width="7.85546875" style="48" customWidth="1"/>
    <col min="178" max="178" width="6.42578125" style="48" bestFit="1" customWidth="1"/>
    <col min="179" max="179" width="6.28515625" style="48" bestFit="1" customWidth="1"/>
    <col min="180" max="181" width="5.85546875" style="48" bestFit="1" customWidth="1"/>
    <col min="182" max="184" width="6.5703125" style="48" customWidth="1"/>
    <col min="185" max="185" width="7.28515625" style="48" customWidth="1"/>
    <col min="186" max="16384" width="9.140625" style="48"/>
  </cols>
  <sheetData>
    <row r="1" spans="1:188" s="85" customFormat="1" ht="13.5" customHeight="1" x14ac:dyDescent="0.2">
      <c r="A1" s="44" t="s">
        <v>336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4"/>
      <c r="EO1" s="84"/>
    </row>
    <row r="2" spans="1:188" s="52" customFormat="1" ht="12.75" customHeight="1" x14ac:dyDescent="0.2">
      <c r="A2" s="49"/>
      <c r="B2" s="50"/>
      <c r="C2" s="86">
        <v>37257</v>
      </c>
      <c r="D2" s="86">
        <v>37288</v>
      </c>
      <c r="E2" s="86">
        <v>37316</v>
      </c>
      <c r="F2" s="86">
        <v>37347</v>
      </c>
      <c r="G2" s="86">
        <v>37377</v>
      </c>
      <c r="H2" s="86">
        <v>37408</v>
      </c>
      <c r="I2" s="86">
        <v>37438</v>
      </c>
      <c r="J2" s="86">
        <v>37469</v>
      </c>
      <c r="K2" s="86">
        <v>37500</v>
      </c>
      <c r="L2" s="86">
        <v>37530</v>
      </c>
      <c r="M2" s="86">
        <v>37561</v>
      </c>
      <c r="N2" s="86">
        <v>37591</v>
      </c>
      <c r="O2" s="86">
        <v>37622</v>
      </c>
      <c r="P2" s="86">
        <v>37653</v>
      </c>
      <c r="Q2" s="86">
        <v>37681</v>
      </c>
      <c r="R2" s="86">
        <v>37712</v>
      </c>
      <c r="S2" s="86">
        <v>37742</v>
      </c>
      <c r="T2" s="86">
        <v>37773</v>
      </c>
      <c r="U2" s="86">
        <v>37803</v>
      </c>
      <c r="V2" s="86">
        <v>37834</v>
      </c>
      <c r="W2" s="86">
        <v>37865</v>
      </c>
      <c r="X2" s="86">
        <v>37895</v>
      </c>
      <c r="Y2" s="86">
        <v>37926</v>
      </c>
      <c r="Z2" s="86">
        <v>37956</v>
      </c>
      <c r="AA2" s="86">
        <v>37987</v>
      </c>
      <c r="AB2" s="86">
        <v>38018</v>
      </c>
      <c r="AC2" s="86">
        <v>38047</v>
      </c>
      <c r="AD2" s="86">
        <v>38078</v>
      </c>
      <c r="AE2" s="86">
        <v>38108</v>
      </c>
      <c r="AF2" s="86">
        <v>38139</v>
      </c>
      <c r="AG2" s="86">
        <v>38169</v>
      </c>
      <c r="AH2" s="86">
        <v>38200</v>
      </c>
      <c r="AI2" s="86">
        <v>38231</v>
      </c>
      <c r="AJ2" s="86">
        <v>38261</v>
      </c>
      <c r="AK2" s="86">
        <v>38292</v>
      </c>
      <c r="AL2" s="86">
        <v>38322</v>
      </c>
      <c r="AM2" s="86">
        <v>38353</v>
      </c>
      <c r="AN2" s="86">
        <v>38384</v>
      </c>
      <c r="AO2" s="86">
        <v>38412</v>
      </c>
      <c r="AP2" s="86">
        <v>38443</v>
      </c>
      <c r="AQ2" s="86">
        <v>38473</v>
      </c>
      <c r="AR2" s="86">
        <v>38504</v>
      </c>
      <c r="AS2" s="86">
        <v>38534</v>
      </c>
      <c r="AT2" s="86">
        <v>38565</v>
      </c>
      <c r="AU2" s="86">
        <v>38596</v>
      </c>
      <c r="AV2" s="86">
        <v>38626</v>
      </c>
      <c r="AW2" s="86">
        <v>38657</v>
      </c>
      <c r="AX2" s="86">
        <v>38687</v>
      </c>
      <c r="AY2" s="86">
        <v>38718</v>
      </c>
      <c r="AZ2" s="86">
        <v>38749</v>
      </c>
      <c r="BA2" s="86">
        <v>38777</v>
      </c>
      <c r="BB2" s="86">
        <v>38808</v>
      </c>
      <c r="BC2" s="86">
        <v>38838</v>
      </c>
      <c r="BD2" s="86">
        <v>38869</v>
      </c>
      <c r="BE2" s="86">
        <v>38899</v>
      </c>
      <c r="BF2" s="86">
        <v>38930</v>
      </c>
      <c r="BG2" s="86">
        <v>38961</v>
      </c>
      <c r="BH2" s="86">
        <v>38991</v>
      </c>
      <c r="BI2" s="86">
        <v>39022</v>
      </c>
      <c r="BJ2" s="86">
        <v>39052</v>
      </c>
      <c r="BK2" s="86">
        <v>39083</v>
      </c>
      <c r="BL2" s="86">
        <v>39114</v>
      </c>
      <c r="BM2" s="86">
        <v>39142</v>
      </c>
      <c r="BN2" s="86">
        <v>39173</v>
      </c>
      <c r="BO2" s="86">
        <v>39203</v>
      </c>
      <c r="BP2" s="86">
        <v>39234</v>
      </c>
      <c r="BQ2" s="86">
        <v>39264</v>
      </c>
      <c r="BR2" s="86">
        <v>39295</v>
      </c>
      <c r="BS2" s="86">
        <v>39326</v>
      </c>
      <c r="BT2" s="86">
        <v>39356</v>
      </c>
      <c r="BU2" s="86">
        <v>39387</v>
      </c>
      <c r="BV2" s="86">
        <v>39417</v>
      </c>
      <c r="BW2" s="86">
        <v>39448</v>
      </c>
      <c r="BX2" s="86">
        <v>39479</v>
      </c>
      <c r="BY2" s="86">
        <v>39508</v>
      </c>
      <c r="BZ2" s="86">
        <v>39539</v>
      </c>
      <c r="CA2" s="86">
        <v>39569</v>
      </c>
      <c r="CB2" s="86">
        <v>39600</v>
      </c>
      <c r="CC2" s="86">
        <v>39630</v>
      </c>
      <c r="CD2" s="86">
        <v>39661</v>
      </c>
      <c r="CE2" s="86">
        <v>39692</v>
      </c>
      <c r="CF2" s="86">
        <v>39722</v>
      </c>
      <c r="CG2" s="86">
        <v>39753</v>
      </c>
      <c r="CH2" s="86">
        <v>39783</v>
      </c>
      <c r="CI2" s="86">
        <v>39814</v>
      </c>
      <c r="CJ2" s="86">
        <v>39845</v>
      </c>
      <c r="CK2" s="86">
        <v>39873</v>
      </c>
      <c r="CL2" s="86">
        <v>39904</v>
      </c>
      <c r="CM2" s="86">
        <v>39934</v>
      </c>
      <c r="CN2" s="86">
        <v>39965</v>
      </c>
      <c r="CO2" s="86">
        <v>39995</v>
      </c>
      <c r="CP2" s="86">
        <v>40026</v>
      </c>
      <c r="CQ2" s="86">
        <v>40057</v>
      </c>
      <c r="CR2" s="86">
        <v>40087</v>
      </c>
      <c r="CS2" s="86">
        <v>40118</v>
      </c>
      <c r="CT2" s="86">
        <v>40148</v>
      </c>
      <c r="CU2" s="86">
        <v>40179</v>
      </c>
      <c r="CV2" s="86">
        <v>40210</v>
      </c>
      <c r="CW2" s="86">
        <v>40238</v>
      </c>
      <c r="CX2" s="86">
        <v>40269</v>
      </c>
      <c r="CY2" s="86">
        <v>40299</v>
      </c>
      <c r="CZ2" s="86">
        <v>40330</v>
      </c>
      <c r="DA2" s="86">
        <v>40360</v>
      </c>
      <c r="DB2" s="86">
        <v>40391</v>
      </c>
      <c r="DC2" s="86">
        <v>40422</v>
      </c>
      <c r="DD2" s="86">
        <v>40452</v>
      </c>
      <c r="DE2" s="86">
        <v>40483</v>
      </c>
      <c r="DF2" s="86">
        <v>40513</v>
      </c>
      <c r="DG2" s="86">
        <v>40544</v>
      </c>
      <c r="DH2" s="86">
        <v>40575</v>
      </c>
      <c r="DI2" s="86">
        <v>40603</v>
      </c>
      <c r="DJ2" s="86">
        <v>40634</v>
      </c>
      <c r="DK2" s="86">
        <v>40664</v>
      </c>
      <c r="DL2" s="86">
        <v>40695</v>
      </c>
      <c r="DM2" s="86">
        <v>40725</v>
      </c>
      <c r="DN2" s="86">
        <v>40756</v>
      </c>
      <c r="DO2" s="86">
        <v>40787</v>
      </c>
      <c r="DP2" s="86">
        <v>40817</v>
      </c>
      <c r="DQ2" s="86">
        <v>40848</v>
      </c>
      <c r="DR2" s="86">
        <v>40878</v>
      </c>
      <c r="DS2" s="86">
        <v>40909</v>
      </c>
      <c r="DT2" s="86">
        <v>40940</v>
      </c>
      <c r="DU2" s="86">
        <v>40969</v>
      </c>
      <c r="DV2" s="86">
        <v>41000</v>
      </c>
      <c r="DW2" s="86">
        <v>41030</v>
      </c>
      <c r="DX2" s="86">
        <v>41061</v>
      </c>
      <c r="DY2" s="86">
        <v>41091</v>
      </c>
      <c r="DZ2" s="86">
        <v>41122</v>
      </c>
      <c r="EA2" s="86">
        <v>41153</v>
      </c>
      <c r="EB2" s="86">
        <v>41183</v>
      </c>
      <c r="EC2" s="86">
        <v>41214</v>
      </c>
      <c r="ED2" s="86">
        <v>41244</v>
      </c>
      <c r="EE2" s="86">
        <v>41275</v>
      </c>
      <c r="EF2" s="86">
        <v>41306</v>
      </c>
      <c r="EG2" s="86">
        <v>41334</v>
      </c>
      <c r="EH2" s="86">
        <v>41365</v>
      </c>
      <c r="EI2" s="86">
        <v>41395</v>
      </c>
      <c r="EJ2" s="86">
        <v>41426</v>
      </c>
      <c r="EK2" s="86">
        <v>41456</v>
      </c>
      <c r="EL2" s="86">
        <v>41487</v>
      </c>
      <c r="EM2" s="86">
        <v>41518</v>
      </c>
      <c r="EN2" s="86">
        <v>41548</v>
      </c>
      <c r="EO2" s="86">
        <v>41579</v>
      </c>
      <c r="EP2" s="86">
        <v>41609</v>
      </c>
      <c r="EQ2" s="86">
        <v>41640</v>
      </c>
      <c r="ER2" s="86">
        <v>41671</v>
      </c>
      <c r="ES2" s="86">
        <v>41699</v>
      </c>
      <c r="ET2" s="86">
        <v>41730</v>
      </c>
      <c r="EU2" s="86">
        <v>41760</v>
      </c>
      <c r="EV2" s="86">
        <v>41791</v>
      </c>
      <c r="EW2" s="86">
        <v>41821</v>
      </c>
      <c r="EX2" s="86">
        <v>41852</v>
      </c>
      <c r="EY2" s="86">
        <v>41883</v>
      </c>
      <c r="EZ2" s="86">
        <v>41913</v>
      </c>
      <c r="FA2" s="86">
        <v>41944</v>
      </c>
      <c r="FB2" s="86">
        <v>41974</v>
      </c>
      <c r="FC2" s="86">
        <v>42005</v>
      </c>
      <c r="FD2" s="86">
        <v>42036</v>
      </c>
      <c r="FE2" s="86">
        <v>42064</v>
      </c>
      <c r="FF2" s="86">
        <v>42095</v>
      </c>
      <c r="FG2" s="86">
        <v>42125</v>
      </c>
      <c r="FH2" s="86">
        <v>42156</v>
      </c>
      <c r="FI2" s="86">
        <v>42186</v>
      </c>
      <c r="FJ2" s="86">
        <v>42217</v>
      </c>
      <c r="FK2" s="86">
        <v>42248</v>
      </c>
      <c r="FL2" s="86">
        <v>42278</v>
      </c>
      <c r="FM2" s="86">
        <v>42309</v>
      </c>
      <c r="FN2" s="86">
        <v>42339</v>
      </c>
      <c r="FO2" s="86">
        <v>42370</v>
      </c>
      <c r="FP2" s="86">
        <v>42401</v>
      </c>
      <c r="FQ2" s="86">
        <v>42430</v>
      </c>
      <c r="FR2" s="86">
        <v>42461</v>
      </c>
      <c r="FS2" s="86">
        <v>42491</v>
      </c>
      <c r="FT2" s="86">
        <v>42522</v>
      </c>
      <c r="FU2" s="86">
        <v>42552</v>
      </c>
      <c r="FV2" s="86">
        <v>42583</v>
      </c>
      <c r="FW2" s="86">
        <v>42614</v>
      </c>
      <c r="FX2" s="86">
        <v>42644</v>
      </c>
      <c r="FY2" s="86">
        <v>42675</v>
      </c>
      <c r="FZ2" s="86">
        <v>42705</v>
      </c>
      <c r="GA2" s="86">
        <v>42736</v>
      </c>
      <c r="GB2" s="86">
        <v>42767</v>
      </c>
      <c r="GC2" s="86">
        <v>42795</v>
      </c>
    </row>
    <row r="3" spans="1:188" s="57" customFormat="1" ht="12" customHeight="1" x14ac:dyDescent="0.2">
      <c r="A3" s="53" t="s">
        <v>22</v>
      </c>
      <c r="B3" s="54" t="s">
        <v>23</v>
      </c>
      <c r="C3" s="87">
        <v>1.2342931114354769</v>
      </c>
      <c r="D3" s="87">
        <v>1.4341582191800768</v>
      </c>
      <c r="E3" s="87">
        <v>1.2855496985254291</v>
      </c>
      <c r="F3" s="87">
        <v>1.0897627003896133</v>
      </c>
      <c r="G3" s="87">
        <v>1.5532564036682857</v>
      </c>
      <c r="H3" s="87">
        <v>0.67007826856726638</v>
      </c>
      <c r="I3" s="87">
        <v>0.99313965314739505</v>
      </c>
      <c r="J3" s="87">
        <v>0.68873946865197411</v>
      </c>
      <c r="K3" s="87">
        <v>1.2413323571153683</v>
      </c>
      <c r="L3" s="87">
        <v>1.2432867322620211</v>
      </c>
      <c r="M3" s="87">
        <v>0.83157449776491887</v>
      </c>
      <c r="N3" s="87">
        <v>0.12080147563433741</v>
      </c>
      <c r="O3" s="87">
        <v>1.0642027942163281</v>
      </c>
      <c r="P3" s="87">
        <v>-5.0195137003683499E-2</v>
      </c>
      <c r="Q3" s="87">
        <v>0.59508750254435938</v>
      </c>
      <c r="R3" s="87">
        <v>0.22061757566100937</v>
      </c>
      <c r="S3" s="87">
        <v>0.17362657302307127</v>
      </c>
      <c r="T3" s="87">
        <v>0.49067949697376889</v>
      </c>
      <c r="U3" s="87">
        <v>-1.1453832434327182E-2</v>
      </c>
      <c r="V3" s="87">
        <v>0.30305092401647471</v>
      </c>
      <c r="W3" s="87">
        <v>0.24336579283819049</v>
      </c>
      <c r="X3" s="87">
        <v>-0.27664105765994407</v>
      </c>
      <c r="Y3" s="87">
        <v>-2.0060474888481394E-3</v>
      </c>
      <c r="Z3" s="87">
        <v>-0.19630452111401553</v>
      </c>
      <c r="AA3" s="87">
        <v>2.4416391159163879</v>
      </c>
      <c r="AB3" s="87">
        <v>7.4935873130741015E-2</v>
      </c>
      <c r="AC3" s="87">
        <v>0.49274825159626801</v>
      </c>
      <c r="AD3" s="87">
        <v>0.53446007970426024</v>
      </c>
      <c r="AE3" s="87">
        <v>0.3271722298234323</v>
      </c>
      <c r="AF3" s="87">
        <v>-0.16702401125932909</v>
      </c>
      <c r="AG3" s="87">
        <v>0.45128211211329017</v>
      </c>
      <c r="AH3" s="87">
        <v>0.24610424567788414</v>
      </c>
      <c r="AI3" s="87">
        <v>-0.17499237943091828</v>
      </c>
      <c r="AJ3" s="87">
        <v>0.29593431538543769</v>
      </c>
      <c r="AK3" s="87">
        <v>-0.32192675806372506</v>
      </c>
      <c r="AL3" s="87">
        <v>-1.9105409498038739E-2</v>
      </c>
      <c r="AM3" s="87">
        <v>0.76279507133862978</v>
      </c>
      <c r="AN3" s="87">
        <v>-0.28028541803770679</v>
      </c>
      <c r="AO3" s="87">
        <v>0.12785595579323683</v>
      </c>
      <c r="AP3" s="87">
        <v>0.46914557649557764</v>
      </c>
      <c r="AQ3" s="87">
        <v>-0.44299628045808959</v>
      </c>
      <c r="AR3" s="87">
        <v>0.30099318427959076</v>
      </c>
      <c r="AS3" s="87">
        <v>0.87129346365335891</v>
      </c>
      <c r="AT3" s="87">
        <v>0.50959372960033988</v>
      </c>
      <c r="AU3" s="87">
        <v>0.62927660265681595</v>
      </c>
      <c r="AV3" s="87">
        <v>0.25057681260165054</v>
      </c>
      <c r="AW3" s="87">
        <v>0.23262186931832218</v>
      </c>
      <c r="AX3" s="87">
        <v>0.10531499816006828</v>
      </c>
      <c r="AY3" s="87">
        <v>1.2233444583135338</v>
      </c>
      <c r="AZ3" s="87">
        <v>-0.43920650544355055</v>
      </c>
      <c r="BA3" s="87">
        <v>0.42776920931694917</v>
      </c>
      <c r="BB3" s="87">
        <v>0.11815396601720352</v>
      </c>
      <c r="BC3" s="87">
        <v>0.24810585874539015</v>
      </c>
      <c r="BD3" s="87">
        <v>0.97085138160461781</v>
      </c>
      <c r="BE3" s="87">
        <v>0.80397994243936921</v>
      </c>
      <c r="BF3" s="87">
        <v>0.85777524248878478</v>
      </c>
      <c r="BG3" s="87">
        <v>0.55243800449171943</v>
      </c>
      <c r="BH3" s="87">
        <v>0.32723255461040424</v>
      </c>
      <c r="BI3" s="87">
        <v>0.48905930914872897</v>
      </c>
      <c r="BJ3" s="87">
        <v>0.30336499670018213</v>
      </c>
      <c r="BK3" s="87">
        <v>0.84674212361086632</v>
      </c>
      <c r="BL3" s="87">
        <v>0.32170384800313911</v>
      </c>
      <c r="BM3" s="87">
        <v>0.50787258371364885</v>
      </c>
      <c r="BN3" s="87">
        <v>0.84089474800548203</v>
      </c>
      <c r="BO3" s="87">
        <v>0.54924499644680225</v>
      </c>
      <c r="BP3" s="87">
        <v>0.27984687446516432</v>
      </c>
      <c r="BQ3" s="87">
        <v>0.89225637270664038</v>
      </c>
      <c r="BR3" s="87">
        <v>0.59855144373779012</v>
      </c>
      <c r="BS3" s="87">
        <v>0.488680799073137</v>
      </c>
      <c r="BT3" s="87">
        <v>0.83010940786488163</v>
      </c>
      <c r="BU3" s="87">
        <v>-1.3624356169223546</v>
      </c>
      <c r="BV3" s="87">
        <v>0.61469639099649953</v>
      </c>
      <c r="BW3" s="87">
        <v>1.5699211159223552</v>
      </c>
      <c r="BX3" s="87">
        <v>0.2492300633752933</v>
      </c>
      <c r="BY3" s="87">
        <v>1.1405225666475332</v>
      </c>
      <c r="BZ3" s="87">
        <v>1.5907662486758625</v>
      </c>
      <c r="CA3" s="87">
        <v>0.89708078802863156</v>
      </c>
      <c r="CB3" s="87">
        <v>0.91477631753136279</v>
      </c>
      <c r="CC3" s="87">
        <v>2.4003832024579452</v>
      </c>
      <c r="CD3" s="87">
        <v>0.69458825166583438</v>
      </c>
      <c r="CE3" s="87">
        <v>0.61615091919880172</v>
      </c>
      <c r="CF3" s="87">
        <v>0.45553005256908818</v>
      </c>
      <c r="CG3" s="87">
        <v>0.48916917285883699</v>
      </c>
      <c r="CH3" s="87">
        <v>-0.35865036711402354</v>
      </c>
      <c r="CI3" s="87">
        <v>1.9364759894128269</v>
      </c>
      <c r="CJ3" s="87">
        <v>0.14805660258720366</v>
      </c>
      <c r="CK3" s="87">
        <v>0.74728133923744622</v>
      </c>
      <c r="CL3" s="87">
        <v>0.51136543658674327</v>
      </c>
      <c r="CM3" s="87">
        <v>0.3783084568767805</v>
      </c>
      <c r="CN3" s="87">
        <v>2.1614833235628765</v>
      </c>
      <c r="CO3" s="87">
        <v>0.7755559319695351</v>
      </c>
      <c r="CP3" s="87">
        <v>0.87601981555931729</v>
      </c>
      <c r="CQ3" s="87">
        <v>-1.0773246811709214E-2</v>
      </c>
      <c r="CR3" s="87">
        <v>0.26862350903269316</v>
      </c>
      <c r="CS3" s="87">
        <v>5.3867124641556074E-2</v>
      </c>
      <c r="CT3" s="87">
        <v>-0.16467035535028174</v>
      </c>
      <c r="CU3" s="87">
        <v>1.4792687986533224</v>
      </c>
      <c r="CV3" s="87">
        <v>0.41811598768452996</v>
      </c>
      <c r="CW3" s="87">
        <v>0.10841922051601216</v>
      </c>
      <c r="CX3" s="87">
        <v>-0.12684594071518518</v>
      </c>
      <c r="CY3" s="87">
        <v>0.14369563557912102</v>
      </c>
      <c r="CZ3" s="87">
        <v>4.6292607277649722E-2</v>
      </c>
      <c r="DA3" s="87">
        <v>1.1598624263925927</v>
      </c>
      <c r="DB3" s="87">
        <v>-0.13061778002608548</v>
      </c>
      <c r="DC3" s="87">
        <v>0.17449300947853885</v>
      </c>
      <c r="DD3" s="87">
        <v>-0.17038511831779601</v>
      </c>
      <c r="DE3" s="87">
        <v>0.23760011076048215</v>
      </c>
      <c r="DF3" s="87">
        <v>-0.30597970506023842</v>
      </c>
      <c r="DG3" s="87">
        <v>1.6905884280871391</v>
      </c>
      <c r="DH3" s="87">
        <v>0.14729521001251555</v>
      </c>
      <c r="DI3" s="87">
        <v>0.72420727811868346</v>
      </c>
      <c r="DJ3" s="87">
        <v>0.95276103379021038</v>
      </c>
      <c r="DK3" s="87">
        <v>0.47931484056363161</v>
      </c>
      <c r="DL3" s="87">
        <v>0.24758519931845058</v>
      </c>
      <c r="DM3" s="87">
        <v>0.60935661021279941</v>
      </c>
      <c r="DN3" s="87">
        <v>0.38384295222590481</v>
      </c>
      <c r="DO3" s="87">
        <v>1.5765289012080075E-2</v>
      </c>
      <c r="DP3" s="87">
        <v>0.82745744230263085</v>
      </c>
      <c r="DQ3" s="87">
        <v>0.31718735681320709</v>
      </c>
      <c r="DR3" s="87">
        <v>0.77310988506253864</v>
      </c>
      <c r="DS3" s="87">
        <v>1.1190095523776193</v>
      </c>
      <c r="DT3" s="87">
        <v>0.76313388225683809</v>
      </c>
      <c r="DU3" s="87">
        <v>0.50833938818645663</v>
      </c>
      <c r="DV3" s="87">
        <v>0.3404412575961544</v>
      </c>
      <c r="DW3" s="87">
        <v>0.2479960532038632</v>
      </c>
      <c r="DX3" s="87">
        <v>-0.21655707774323218</v>
      </c>
      <c r="DY3" s="87">
        <v>1.0280991837463347</v>
      </c>
      <c r="DZ3" s="87">
        <v>0.26340576478500566</v>
      </c>
      <c r="EA3" s="87">
        <v>0.84262507758896277</v>
      </c>
      <c r="EB3" s="87">
        <v>0.93923699025204144</v>
      </c>
      <c r="EC3" s="87">
        <v>0.67930801874933877</v>
      </c>
      <c r="ED3" s="87">
        <v>-0.29982335434876006</v>
      </c>
      <c r="EE3" s="87">
        <v>0.94361361032684332</v>
      </c>
      <c r="EF3" s="87">
        <v>0.40826028021283545</v>
      </c>
      <c r="EG3" s="87">
        <v>0.55723878132460936</v>
      </c>
      <c r="EH3" s="87">
        <v>0.32500355269875492</v>
      </c>
      <c r="EI3" s="87">
        <v>0.14446530130991508</v>
      </c>
      <c r="EJ3" s="87">
        <v>0.24877789265429495</v>
      </c>
      <c r="EK3" s="88">
        <v>0.69372670584144647</v>
      </c>
      <c r="EL3" s="88">
        <v>0.3924159843349484</v>
      </c>
      <c r="EM3" s="88">
        <v>0.28700620025909895</v>
      </c>
      <c r="EN3" s="88">
        <v>0.39018879178629451</v>
      </c>
      <c r="EO3" s="88">
        <v>0.24381591164539884</v>
      </c>
      <c r="EP3" s="88">
        <v>0.14122354154493166</v>
      </c>
      <c r="EQ3" s="87">
        <v>0.93825097285508718</v>
      </c>
      <c r="ER3" s="88">
        <v>0.68280450331390341</v>
      </c>
      <c r="ES3" s="88">
        <v>0.61535736683993036</v>
      </c>
      <c r="ET3" s="88">
        <v>0.95910133879175419</v>
      </c>
      <c r="EU3" s="88">
        <v>0.29775373280074291</v>
      </c>
      <c r="EV3" s="88">
        <v>0.30189541506699413</v>
      </c>
      <c r="EW3" s="87">
        <v>0.16625483524175877</v>
      </c>
      <c r="EX3" s="87">
        <v>0.25106869534057807</v>
      </c>
      <c r="EY3" s="87">
        <v>0.15775666293733082</v>
      </c>
      <c r="EZ3" s="87">
        <v>0.1195503974668668</v>
      </c>
      <c r="FA3" s="87">
        <v>0.22374091204812885</v>
      </c>
      <c r="FB3" s="87">
        <v>-0.16877292380090125</v>
      </c>
      <c r="FC3" s="87">
        <v>0.77168119634225718</v>
      </c>
      <c r="FD3" s="87">
        <v>-0.16803048001303011</v>
      </c>
      <c r="FE3" s="87">
        <v>0.4440526996217784</v>
      </c>
      <c r="FF3" s="87">
        <v>0.49850586802992325</v>
      </c>
      <c r="FG3" s="87">
        <v>0.37241831865706843</v>
      </c>
      <c r="FH3" s="87">
        <v>0.33998994457451204</v>
      </c>
      <c r="FI3" s="87">
        <v>0.39687546120401862</v>
      </c>
      <c r="FJ3" s="87">
        <v>0.31652183583786098</v>
      </c>
      <c r="FK3" s="87">
        <v>0.13143855610573496</v>
      </c>
      <c r="FL3" s="87">
        <v>0.16122242969230172</v>
      </c>
      <c r="FM3" s="87">
        <v>0.17119934554241922</v>
      </c>
      <c r="FN3" s="87">
        <v>0.20212587854182118</v>
      </c>
      <c r="FO3" s="87">
        <v>2.3687757075719844</v>
      </c>
      <c r="FP3" s="87">
        <v>0.59476108403755745</v>
      </c>
      <c r="FQ3" s="87">
        <v>0.77495723217457169</v>
      </c>
      <c r="FR3" s="87">
        <v>0.60597944932278835</v>
      </c>
      <c r="FS3" s="354">
        <v>0.5024506826647297</v>
      </c>
      <c r="FT3" s="354">
        <v>0.32481077972710182</v>
      </c>
      <c r="FU3" s="354">
        <v>0.64014674420029394</v>
      </c>
      <c r="FV3" s="354">
        <v>0.16017325725859166</v>
      </c>
      <c r="FW3" s="354">
        <v>0.20358241187155102</v>
      </c>
      <c r="FX3" s="354">
        <v>0.49810477331404002</v>
      </c>
      <c r="FY3" s="354">
        <v>0.24670024474353625</v>
      </c>
      <c r="FZ3" s="354">
        <v>0.16337924020682237</v>
      </c>
      <c r="GA3" s="354">
        <v>3.2279241222453123</v>
      </c>
      <c r="GB3" s="354">
        <v>0.18021801229156154</v>
      </c>
      <c r="GC3" s="354">
        <v>0.11776083443457708</v>
      </c>
    </row>
    <row r="4" spans="1:188" s="62" customFormat="1" ht="9.75" customHeight="1" x14ac:dyDescent="0.2">
      <c r="A4" s="63"/>
      <c r="B4" s="59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355"/>
      <c r="FT4" s="355"/>
      <c r="FU4" s="355"/>
      <c r="FV4" s="355"/>
      <c r="FW4" s="355"/>
      <c r="FX4" s="355"/>
      <c r="FY4" s="355"/>
      <c r="FZ4" s="355"/>
      <c r="GA4" s="355"/>
      <c r="GB4" s="355"/>
      <c r="GC4" s="355"/>
      <c r="GF4" s="57"/>
    </row>
    <row r="5" spans="1:188" s="57" customFormat="1" ht="12.75" customHeight="1" x14ac:dyDescent="0.2">
      <c r="A5" s="53" t="s">
        <v>24</v>
      </c>
      <c r="B5" s="54" t="s">
        <v>25</v>
      </c>
      <c r="C5" s="89">
        <v>1.8966174587172535</v>
      </c>
      <c r="D5" s="89">
        <v>2.0701871317760689</v>
      </c>
      <c r="E5" s="89">
        <v>1.6019570715921416</v>
      </c>
      <c r="F5" s="89">
        <v>1.7944865440955748</v>
      </c>
      <c r="G5" s="89">
        <v>0.92213521877866356</v>
      </c>
      <c r="H5" s="89">
        <v>1.5924436581738144</v>
      </c>
      <c r="I5" s="89">
        <v>0.58325807910302174</v>
      </c>
      <c r="J5" s="89">
        <v>0.42699521590752187</v>
      </c>
      <c r="K5" s="89">
        <v>2.3099984029500531</v>
      </c>
      <c r="L5" s="89">
        <v>2.8996548034191161</v>
      </c>
      <c r="M5" s="89">
        <v>1.5489158581731388</v>
      </c>
      <c r="N5" s="89">
        <v>-7.2015869242880726E-2</v>
      </c>
      <c r="O5" s="89">
        <v>0.76883778192380348</v>
      </c>
      <c r="P5" s="89">
        <v>-0.17809256293532805</v>
      </c>
      <c r="Q5" s="89">
        <v>0.32015038424701991</v>
      </c>
      <c r="R5" s="89">
        <v>0.36785202347731083</v>
      </c>
      <c r="S5" s="89">
        <v>0.19543138132789295</v>
      </c>
      <c r="T5" s="89">
        <v>0.96797524029827997</v>
      </c>
      <c r="U5" s="89">
        <v>-0.30788189887965833</v>
      </c>
      <c r="V5" s="89">
        <v>2.5591284847914508E-2</v>
      </c>
      <c r="W5" s="89">
        <v>0.44448066500433203</v>
      </c>
      <c r="X5" s="89">
        <v>-0.9027821834962757</v>
      </c>
      <c r="Y5" s="89">
        <v>-0.16765833194498647</v>
      </c>
      <c r="Z5" s="89">
        <v>-0.81201032329802914</v>
      </c>
      <c r="AA5" s="89">
        <v>0.80665683626064411</v>
      </c>
      <c r="AB5" s="89">
        <v>-5.1437857765812556E-2</v>
      </c>
      <c r="AC5" s="89">
        <v>0.66993219028206319</v>
      </c>
      <c r="AD5" s="89">
        <v>0.4244647766721954</v>
      </c>
      <c r="AE5" s="89">
        <v>0.81584952620474827</v>
      </c>
      <c r="AF5" s="89">
        <v>-0.28531099383092284</v>
      </c>
      <c r="AG5" s="89">
        <v>-0.28026997327090797</v>
      </c>
      <c r="AH5" s="89">
        <v>-0.17827088473399977</v>
      </c>
      <c r="AI5" s="89">
        <v>-0.26121955096194416</v>
      </c>
      <c r="AJ5" s="89">
        <v>0.98176693505729329</v>
      </c>
      <c r="AK5" s="89">
        <v>-0.93112869684223165</v>
      </c>
      <c r="AL5" s="89">
        <v>-6.4806215141588464E-2</v>
      </c>
      <c r="AM5" s="89">
        <v>0.21331759090050806</v>
      </c>
      <c r="AN5" s="89">
        <v>6.8822229726039907E-3</v>
      </c>
      <c r="AO5" s="89">
        <v>3.6498650878313832E-2</v>
      </c>
      <c r="AP5" s="89">
        <v>0.7926683381526356</v>
      </c>
      <c r="AQ5" s="89">
        <v>-1.8692747808422228</v>
      </c>
      <c r="AR5" s="89">
        <v>0.72019950455410875</v>
      </c>
      <c r="AS5" s="89">
        <v>1.0625348564272441</v>
      </c>
      <c r="AT5" s="89">
        <v>0.50920630420319135</v>
      </c>
      <c r="AU5" s="89">
        <v>1.1343305856086783</v>
      </c>
      <c r="AV5" s="89">
        <v>0.74481304176530205</v>
      </c>
      <c r="AW5" s="89">
        <v>0.75193367234056563</v>
      </c>
      <c r="AX5" s="89">
        <v>0.40778418245712711</v>
      </c>
      <c r="AY5" s="89">
        <v>0.40883684228065764</v>
      </c>
      <c r="AZ5" s="89">
        <v>-0.30734549971924707</v>
      </c>
      <c r="BA5" s="89">
        <v>1.1353925833279765</v>
      </c>
      <c r="BB5" s="89">
        <v>0.140592937885331</v>
      </c>
      <c r="BC5" s="89">
        <v>0.65364784895278749</v>
      </c>
      <c r="BD5" s="89">
        <v>0.51113537587261781</v>
      </c>
      <c r="BE5" s="89">
        <v>-6.0090745250485078E-2</v>
      </c>
      <c r="BF5" s="89">
        <v>0.89710187676690367</v>
      </c>
      <c r="BG5" s="89">
        <v>1.128716917620487</v>
      </c>
      <c r="BH5" s="89">
        <v>1.3299492495369547</v>
      </c>
      <c r="BI5" s="89">
        <v>1.5595078977776122</v>
      </c>
      <c r="BJ5" s="89">
        <v>0.75434150668427513</v>
      </c>
      <c r="BK5" s="89">
        <v>0.65429442641458113</v>
      </c>
      <c r="BL5" s="89">
        <v>0.40423240364038104</v>
      </c>
      <c r="BM5" s="89">
        <v>1.1780440986330909</v>
      </c>
      <c r="BN5" s="89">
        <v>1.8573885681976154</v>
      </c>
      <c r="BO5" s="89">
        <v>1.17931652777723</v>
      </c>
      <c r="BP5" s="89">
        <v>0.44337767015592</v>
      </c>
      <c r="BQ5" s="89">
        <v>1.0595023979642848</v>
      </c>
      <c r="BR5" s="89">
        <v>1.2270444119842683</v>
      </c>
      <c r="BS5" s="89">
        <v>0.88465450124357581</v>
      </c>
      <c r="BT5" s="89">
        <v>1.2039621940743706</v>
      </c>
      <c r="BU5" s="89">
        <v>1.7854522875634604</v>
      </c>
      <c r="BV5" s="89">
        <v>0.46558385075869957</v>
      </c>
      <c r="BW5" s="89">
        <v>2.4228906771468939</v>
      </c>
      <c r="BX5" s="89">
        <v>0.51355413717326659</v>
      </c>
      <c r="BY5" s="89">
        <v>1.2985203295533765</v>
      </c>
      <c r="BZ5" s="89">
        <v>2.7690189696385925</v>
      </c>
      <c r="CA5" s="89">
        <v>0.89109639235442906</v>
      </c>
      <c r="CB5" s="89">
        <v>1.1329456956855388</v>
      </c>
      <c r="CC5" s="89">
        <v>2.3587427770770386</v>
      </c>
      <c r="CD5" s="89">
        <v>1.0643401798040797</v>
      </c>
      <c r="CE5" s="89">
        <v>1.3007574377067899</v>
      </c>
      <c r="CF5" s="89">
        <v>0.62775103998160553</v>
      </c>
      <c r="CG5" s="89">
        <v>1.0161956420889462</v>
      </c>
      <c r="CH5" s="89">
        <v>2.3203363034673963E-2</v>
      </c>
      <c r="CI5" s="89">
        <v>1.3347624703873961</v>
      </c>
      <c r="CJ5" s="89">
        <v>0.74727109472572106</v>
      </c>
      <c r="CK5" s="89">
        <v>1.0550416496850179</v>
      </c>
      <c r="CL5" s="89">
        <v>0.22455542546977458</v>
      </c>
      <c r="CM5" s="89">
        <v>0.64972870997392906</v>
      </c>
      <c r="CN5" s="89">
        <v>0.53252173191664642</v>
      </c>
      <c r="CO5" s="89">
        <v>-0.27681271624317993</v>
      </c>
      <c r="CP5" s="89">
        <v>2.2284973236472938</v>
      </c>
      <c r="CQ5" s="89">
        <v>-0.60109500090289592</v>
      </c>
      <c r="CR5" s="89">
        <v>0.77768741813624143</v>
      </c>
      <c r="CS5" s="89">
        <v>-0.51936767007233486</v>
      </c>
      <c r="CT5" s="89">
        <v>-0.70885779155521744</v>
      </c>
      <c r="CU5" s="89">
        <v>1.3509711335053964</v>
      </c>
      <c r="CV5" s="89">
        <v>0.79222862409311645</v>
      </c>
      <c r="CW5" s="89">
        <v>2.4507972265030986E-2</v>
      </c>
      <c r="CX5" s="89">
        <v>-0.43458908446811773</v>
      </c>
      <c r="CY5" s="89">
        <v>-0.58249582315380577</v>
      </c>
      <c r="CZ5" s="89">
        <v>3.3209038780723787E-2</v>
      </c>
      <c r="DA5" s="89">
        <v>1.5075839655049217</v>
      </c>
      <c r="DB5" s="89">
        <v>-0.24327937362410568</v>
      </c>
      <c r="DC5" s="89">
        <v>0.61968244617964796</v>
      </c>
      <c r="DD5" s="89">
        <v>-0.28738749220265092</v>
      </c>
      <c r="DE5" s="89">
        <v>0.47169969012932356</v>
      </c>
      <c r="DF5" s="89">
        <v>-1.0437349637177129</v>
      </c>
      <c r="DG5" s="89">
        <v>0.35548148910189425</v>
      </c>
      <c r="DH5" s="89">
        <v>-1.7287888085859571E-3</v>
      </c>
      <c r="DI5" s="89">
        <v>1.3132059771959081</v>
      </c>
      <c r="DJ5" s="89">
        <v>1.7661774447398582</v>
      </c>
      <c r="DK5" s="89">
        <v>0.90331436554542677</v>
      </c>
      <c r="DL5" s="89">
        <v>0.44190029494917127</v>
      </c>
      <c r="DM5" s="89">
        <v>0.61614258398736688</v>
      </c>
      <c r="DN5" s="89">
        <v>0.69102243122329821</v>
      </c>
      <c r="DO5" s="89">
        <v>-5.7698262739080963E-2</v>
      </c>
      <c r="DP5" s="89">
        <v>1.3822175565754158</v>
      </c>
      <c r="DQ5" s="89">
        <v>0.61008524509660322</v>
      </c>
      <c r="DR5" s="89">
        <v>1.6199058280382816</v>
      </c>
      <c r="DS5" s="89">
        <v>0.46770897286794177</v>
      </c>
      <c r="DT5" s="89">
        <v>1.066018581847783</v>
      </c>
      <c r="DU5" s="89">
        <v>0.55428937449994997</v>
      </c>
      <c r="DV5" s="89">
        <v>0.50997410266166998</v>
      </c>
      <c r="DW5" s="89">
        <v>3.6615003668316604E-2</v>
      </c>
      <c r="DX5" s="89">
        <v>-0.81246246790189769</v>
      </c>
      <c r="DY5" s="89">
        <v>1.8128143478386205</v>
      </c>
      <c r="DZ5" s="89">
        <v>-0.1563324036998659</v>
      </c>
      <c r="EA5" s="89">
        <v>1.6432591094549753</v>
      </c>
      <c r="EB5" s="89">
        <v>2.0929594900086723</v>
      </c>
      <c r="EC5" s="89">
        <v>1.287793760124889</v>
      </c>
      <c r="ED5" s="89">
        <v>-1.0201119313809071</v>
      </c>
      <c r="EE5" s="89">
        <v>0.30120097209693775</v>
      </c>
      <c r="EF5" s="89">
        <v>0.57948125163027608</v>
      </c>
      <c r="EG5" s="89">
        <v>0.47447618957767723</v>
      </c>
      <c r="EH5" s="89">
        <v>0.40056586751393564</v>
      </c>
      <c r="EI5" s="89">
        <v>0.2328903056633802</v>
      </c>
      <c r="EJ5" s="89">
        <v>0.31010049102087045</v>
      </c>
      <c r="EK5" s="90">
        <v>7.4478598966054577E-2</v>
      </c>
      <c r="EL5" s="90">
        <v>0.66674336189929129</v>
      </c>
      <c r="EM5" s="90">
        <v>0.43709846672415065</v>
      </c>
      <c r="EN5" s="90">
        <v>0.99910006245309546</v>
      </c>
      <c r="EO5" s="90">
        <v>0.74470095389615665</v>
      </c>
      <c r="EP5" s="90">
        <v>0.68860004814403908</v>
      </c>
      <c r="EQ5" s="89">
        <v>1.1666332023312549</v>
      </c>
      <c r="ER5" s="90">
        <v>0.77736860777663708</v>
      </c>
      <c r="ES5" s="90">
        <v>1.770092798692076</v>
      </c>
      <c r="ET5" s="90">
        <v>0.69573911173354475</v>
      </c>
      <c r="EU5" s="90">
        <v>1.1360453793588761</v>
      </c>
      <c r="EV5" s="90">
        <v>0.4805000683476095</v>
      </c>
      <c r="EW5" s="89">
        <v>-0.93786243609270059</v>
      </c>
      <c r="EX5" s="89">
        <v>0.30231939298926136</v>
      </c>
      <c r="EY5" s="89">
        <v>0.24144511248054812</v>
      </c>
      <c r="EZ5" s="89">
        <v>0.15911984509016008</v>
      </c>
      <c r="FA5" s="89">
        <v>0.54108887058950472</v>
      </c>
      <c r="FB5" s="89">
        <v>0.50829362999151328</v>
      </c>
      <c r="FC5" s="89">
        <v>0.65964197610968256</v>
      </c>
      <c r="FD5" s="89">
        <v>0.86457390361782416</v>
      </c>
      <c r="FE5" s="89">
        <v>0.72580488539517773</v>
      </c>
      <c r="FF5" s="89">
        <v>0.39820675828707408</v>
      </c>
      <c r="FG5" s="89">
        <v>0.45426336359615505</v>
      </c>
      <c r="FH5" s="89">
        <v>0.13612339445430166</v>
      </c>
      <c r="FI5" s="89">
        <v>0.18153323408951394</v>
      </c>
      <c r="FJ5" s="89">
        <v>0.51111341286562606</v>
      </c>
      <c r="FK5" s="89">
        <v>0.43302750904281595</v>
      </c>
      <c r="FL5" s="89">
        <v>0.76327686284945173</v>
      </c>
      <c r="FM5" s="89">
        <v>0.72553773510759356</v>
      </c>
      <c r="FN5" s="89">
        <v>-0.13541904521662218</v>
      </c>
      <c r="FO5" s="89">
        <v>0.90232430815014197</v>
      </c>
      <c r="FP5" s="89">
        <v>1.9205301092138001</v>
      </c>
      <c r="FQ5" s="89">
        <v>3.0661256936955112</v>
      </c>
      <c r="FR5" s="89">
        <v>1.6080392500434044</v>
      </c>
      <c r="FS5" s="356">
        <v>1.4598309066313391</v>
      </c>
      <c r="FT5" s="356">
        <v>-0.62247166582903901</v>
      </c>
      <c r="FU5" s="356">
        <v>1.015545993741668</v>
      </c>
      <c r="FV5" s="356">
        <v>-0.16864233059482103</v>
      </c>
      <c r="FW5" s="356">
        <v>0.86195732299930228</v>
      </c>
      <c r="FX5" s="356">
        <v>0.55691620135229414</v>
      </c>
      <c r="FY5" s="356">
        <v>0.61797641686027305</v>
      </c>
      <c r="FZ5" s="356">
        <v>0.6320238880619371</v>
      </c>
      <c r="GA5" s="356">
        <v>1.6062940513080122</v>
      </c>
      <c r="GB5" s="356">
        <v>0.21075321814973336</v>
      </c>
      <c r="GC5" s="356">
        <v>-0.64148980095679065</v>
      </c>
    </row>
    <row r="6" spans="1:188" s="62" customFormat="1" ht="12.75" customHeight="1" x14ac:dyDescent="0.2">
      <c r="A6" s="63"/>
      <c r="B6" s="59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12">
        <v>0.42100751114770674</v>
      </c>
      <c r="FH6" s="12">
        <v>0.11883598256024186</v>
      </c>
      <c r="FI6" s="12">
        <v>9.7502261233174181E-2</v>
      </c>
      <c r="FJ6" s="12">
        <v>0.54003126579623029</v>
      </c>
      <c r="FK6" s="12">
        <v>0.47028201293808536</v>
      </c>
      <c r="FL6" s="12">
        <v>0.86614065390541839</v>
      </c>
      <c r="FM6" s="12">
        <v>0.7093524315779689</v>
      </c>
      <c r="FN6" s="12">
        <v>-0.14218013488303427</v>
      </c>
      <c r="FO6" s="12">
        <v>0.84973221942715327</v>
      </c>
      <c r="FP6" s="12">
        <v>2.109352815823101</v>
      </c>
      <c r="FQ6" s="12">
        <v>3.3307133406198943</v>
      </c>
      <c r="FR6" s="12">
        <v>1.6356717821341675</v>
      </c>
      <c r="FS6" s="355">
        <v>1.4347566209825402</v>
      </c>
      <c r="FT6" s="355">
        <v>-0.55268095270541551</v>
      </c>
      <c r="FU6" s="355">
        <v>0.62165362561363224</v>
      </c>
      <c r="FV6" s="355">
        <v>-4.3416747246141085E-3</v>
      </c>
      <c r="FW6" s="355">
        <v>0.927766756880402</v>
      </c>
      <c r="FX6" s="355">
        <v>0.45745155076654953</v>
      </c>
      <c r="FY6" s="355">
        <v>0.61306686845405522</v>
      </c>
      <c r="FZ6" s="355">
        <v>0.68376654522010938</v>
      </c>
      <c r="GA6" s="355">
        <v>1.5667683615371573</v>
      </c>
      <c r="GB6" s="355">
        <v>2.4903946070040206E-2</v>
      </c>
      <c r="GC6" s="355">
        <v>-0.81258596879798972</v>
      </c>
      <c r="GF6" s="57"/>
    </row>
    <row r="7" spans="1:188" s="62" customFormat="1" ht="12.75" customHeight="1" x14ac:dyDescent="0.2">
      <c r="A7" s="63"/>
      <c r="B7" s="59" t="s">
        <v>27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12">
        <v>1.5256999301940084</v>
      </c>
      <c r="FH7" s="12">
        <v>-3.5934769415320034E-2</v>
      </c>
      <c r="FI7" s="12">
        <v>1.2868297160069346</v>
      </c>
      <c r="FJ7" s="12">
        <v>5.8507848432753917E-3</v>
      </c>
      <c r="FK7" s="12">
        <v>2.1184071524197066</v>
      </c>
      <c r="FL7" s="12">
        <v>0.13109827630661641</v>
      </c>
      <c r="FM7" s="12">
        <v>0.81466398907178927</v>
      </c>
      <c r="FN7" s="12">
        <v>-0.82513508927787882</v>
      </c>
      <c r="FO7" s="12">
        <v>-0.10270371420318725</v>
      </c>
      <c r="FP7" s="12">
        <v>3.1197347854312625</v>
      </c>
      <c r="FQ7" s="12">
        <v>5.4649849378074009</v>
      </c>
      <c r="FR7" s="12">
        <v>0.62257061077090725</v>
      </c>
      <c r="FS7" s="355">
        <v>2.5693008144490221</v>
      </c>
      <c r="FT7" s="355">
        <v>-0.74108263304292166</v>
      </c>
      <c r="FU7" s="355">
        <v>0.34975413910298414</v>
      </c>
      <c r="FV7" s="355">
        <v>-0.17447214564217006</v>
      </c>
      <c r="FW7" s="355">
        <v>0.44885894988793495</v>
      </c>
      <c r="FX7" s="355">
        <v>0.88360833531584149</v>
      </c>
      <c r="FY7" s="355">
        <v>1.8903797937370257</v>
      </c>
      <c r="FZ7" s="355">
        <v>-0.8899913361241687</v>
      </c>
      <c r="GA7" s="355">
        <v>1.0837242962674907</v>
      </c>
      <c r="GB7" s="355">
        <v>-1.4918061335664987</v>
      </c>
      <c r="GC7" s="355">
        <v>-2.939990290966108</v>
      </c>
      <c r="GF7" s="57"/>
    </row>
    <row r="8" spans="1:188" s="62" customFormat="1" ht="12.75" customHeight="1" x14ac:dyDescent="0.2">
      <c r="A8" s="63"/>
      <c r="B8" s="59" t="s">
        <v>28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12">
        <v>-1.3380939137091872</v>
      </c>
      <c r="FH8" s="12">
        <v>0.81452183128476463</v>
      </c>
      <c r="FI8" s="12">
        <v>-0.84512639271181911</v>
      </c>
      <c r="FJ8" s="12">
        <v>0.89134020912875656</v>
      </c>
      <c r="FK8" s="12">
        <v>-1.5066790934946397</v>
      </c>
      <c r="FL8" s="12">
        <v>2.75811698730584</v>
      </c>
      <c r="FM8" s="12">
        <v>0.45137609928980282</v>
      </c>
      <c r="FN8" s="12">
        <v>-0.76767370571184301</v>
      </c>
      <c r="FO8" s="12">
        <v>0.45378933857813308</v>
      </c>
      <c r="FP8" s="12">
        <v>1.4894124159059032</v>
      </c>
      <c r="FQ8" s="12">
        <v>1.1838403467435086</v>
      </c>
      <c r="FR8" s="12">
        <v>0.59463640190674028</v>
      </c>
      <c r="FS8" s="355">
        <v>0.69689079098125717</v>
      </c>
      <c r="FT8" s="355">
        <v>-0.88700491059708497</v>
      </c>
      <c r="FU8" s="355">
        <v>0.57923787533107429</v>
      </c>
      <c r="FV8" s="355">
        <v>-6.159718647531065E-2</v>
      </c>
      <c r="FW8" s="355">
        <v>1.2117613780044962</v>
      </c>
      <c r="FX8" s="355">
        <v>0.28998155821555827</v>
      </c>
      <c r="FY8" s="355">
        <v>-0.44806910300654579</v>
      </c>
      <c r="FZ8" s="355">
        <v>3.1117207730512462</v>
      </c>
      <c r="GA8" s="355">
        <v>2.1878356294785561</v>
      </c>
      <c r="GB8" s="355">
        <v>1.2385515129320908</v>
      </c>
      <c r="GC8" s="355">
        <v>-0.59782407289874584</v>
      </c>
      <c r="GF8" s="57"/>
    </row>
    <row r="9" spans="1:188" s="62" customFormat="1" ht="12.75" customHeight="1" x14ac:dyDescent="0.2">
      <c r="A9" s="63"/>
      <c r="B9" s="59" t="s">
        <v>29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12">
        <v>-0.55263941062924005</v>
      </c>
      <c r="FH9" s="12">
        <v>0.74015164792524502</v>
      </c>
      <c r="FI9" s="12">
        <v>3.296622626507471</v>
      </c>
      <c r="FJ9" s="12">
        <v>0.38796494010941274</v>
      </c>
      <c r="FK9" s="12">
        <v>-5.1048681519333172E-2</v>
      </c>
      <c r="FL9" s="12">
        <v>-4.4594184195214268</v>
      </c>
      <c r="FM9" s="12">
        <v>-1.0245213007510756</v>
      </c>
      <c r="FN9" s="12">
        <v>1.4709038421036951</v>
      </c>
      <c r="FO9" s="12">
        <v>1.3263348963507156</v>
      </c>
      <c r="FP9" s="12">
        <v>1.5130784086414337</v>
      </c>
      <c r="FQ9" s="12">
        <v>8.6148718379154019</v>
      </c>
      <c r="FR9" s="12">
        <v>-0.79729462372057469</v>
      </c>
      <c r="FS9" s="355">
        <v>-0.29060573902151532</v>
      </c>
      <c r="FT9" s="355">
        <v>2.1530106320152242</v>
      </c>
      <c r="FU9" s="355">
        <v>3.0303300396519006</v>
      </c>
      <c r="FV9" s="355">
        <v>-5.3005632518505763E-3</v>
      </c>
      <c r="FW9" s="355">
        <v>4.4157759269662051</v>
      </c>
      <c r="FX9" s="355">
        <v>3.4879605653147223</v>
      </c>
      <c r="FY9" s="355">
        <v>-0.75816241033508902</v>
      </c>
      <c r="FZ9" s="355">
        <v>0.94157094217234771</v>
      </c>
      <c r="GA9" s="355">
        <v>-0.80180631002401981</v>
      </c>
      <c r="GB9" s="355">
        <v>3.0453359918614353</v>
      </c>
      <c r="GC9" s="355">
        <v>1.2974324727412494</v>
      </c>
      <c r="GF9" s="57"/>
    </row>
    <row r="10" spans="1:188" s="62" customFormat="1" ht="12.75" customHeight="1" x14ac:dyDescent="0.2">
      <c r="A10" s="63"/>
      <c r="B10" s="59" t="s">
        <v>30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12">
        <v>-0.98638228895656255</v>
      </c>
      <c r="FH10" s="12">
        <v>-0.47809632030978833</v>
      </c>
      <c r="FI10" s="12">
        <v>1.5321994186264192</v>
      </c>
      <c r="FJ10" s="12">
        <v>0.32177084048836946</v>
      </c>
      <c r="FK10" s="12">
        <v>-5.4393057833635794E-2</v>
      </c>
      <c r="FL10" s="12">
        <v>0.44408998311131143</v>
      </c>
      <c r="FM10" s="12">
        <v>-0.40006655523619372</v>
      </c>
      <c r="FN10" s="12">
        <v>0.40345407618124796</v>
      </c>
      <c r="FO10" s="12">
        <v>1.2248429462266301</v>
      </c>
      <c r="FP10" s="12">
        <v>0.42454416023744557</v>
      </c>
      <c r="FQ10" s="12">
        <v>0.89100882917605873</v>
      </c>
      <c r="FR10" s="12">
        <v>4.4688080229937839</v>
      </c>
      <c r="FS10" s="355">
        <v>1.3022585161053684</v>
      </c>
      <c r="FT10" s="355">
        <v>-8.1464265676231662E-2</v>
      </c>
      <c r="FU10" s="355">
        <v>1.1085848349564458</v>
      </c>
      <c r="FV10" s="355">
        <v>-0.40420533125603697</v>
      </c>
      <c r="FW10" s="355">
        <v>0.80727520467544878</v>
      </c>
      <c r="FX10" s="355">
        <v>-1.3949299948514664</v>
      </c>
      <c r="FY10" s="355">
        <v>0.39497463632484653</v>
      </c>
      <c r="FZ10" s="355">
        <v>0.14122377777179906</v>
      </c>
      <c r="GA10" s="355">
        <v>1.0838979417911503</v>
      </c>
      <c r="GB10" s="355">
        <v>-0.4512163557704838</v>
      </c>
      <c r="GC10" s="355">
        <v>-0.31405767120793371</v>
      </c>
      <c r="GF10" s="57"/>
    </row>
    <row r="11" spans="1:188" s="62" customFormat="1" ht="12.75" customHeight="1" x14ac:dyDescent="0.2">
      <c r="A11" s="63"/>
      <c r="B11" s="59" t="s">
        <v>31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12">
        <v>1.4319280179838927</v>
      </c>
      <c r="FH11" s="12">
        <v>0.17621591020282779</v>
      </c>
      <c r="FI11" s="12">
        <v>-0.2736464361618971</v>
      </c>
      <c r="FJ11" s="12">
        <v>2.759552398010527</v>
      </c>
      <c r="FK11" s="12">
        <v>1.35338041060092</v>
      </c>
      <c r="FL11" s="12">
        <v>0.94804779369231085</v>
      </c>
      <c r="FM11" s="12">
        <v>0.6912483057979415</v>
      </c>
      <c r="FN11" s="12">
        <v>2.7048091288405942</v>
      </c>
      <c r="FO11" s="12">
        <v>0.41499368004819814</v>
      </c>
      <c r="FP11" s="12">
        <v>1.4425821339297187</v>
      </c>
      <c r="FQ11" s="12">
        <v>1.6457799557090027</v>
      </c>
      <c r="FR11" s="12">
        <v>1.0999726976544082</v>
      </c>
      <c r="FS11" s="355">
        <v>4.7971314962033347</v>
      </c>
      <c r="FT11" s="355">
        <v>-0.27766761873992607</v>
      </c>
      <c r="FU11" s="355">
        <v>0.13210532120619689</v>
      </c>
      <c r="FV11" s="355">
        <v>0.77685443043196756</v>
      </c>
      <c r="FW11" s="355">
        <v>0.71578420397324294</v>
      </c>
      <c r="FX11" s="355">
        <v>-1.2179775549492007</v>
      </c>
      <c r="FY11" s="355">
        <v>1.0398038529332325</v>
      </c>
      <c r="FZ11" s="355">
        <v>1.0424532197223186</v>
      </c>
      <c r="GA11" s="355">
        <v>0.23490276736065141</v>
      </c>
      <c r="GB11" s="355">
        <v>0.49232960330462561</v>
      </c>
      <c r="GC11" s="355">
        <v>-2.025885585572567</v>
      </c>
      <c r="GF11" s="57"/>
    </row>
    <row r="12" spans="1:188" s="62" customFormat="1" ht="12.75" customHeight="1" x14ac:dyDescent="0.2">
      <c r="A12" s="63"/>
      <c r="B12" s="59" t="s">
        <v>32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12">
        <v>-3.3356732072296893</v>
      </c>
      <c r="FH12" s="12">
        <v>-1.3959472586743544</v>
      </c>
      <c r="FI12" s="12">
        <v>-0.4765412388679664</v>
      </c>
      <c r="FJ12" s="12">
        <v>-1.3603872785571696</v>
      </c>
      <c r="FK12" s="12">
        <v>2.4230927272304967</v>
      </c>
      <c r="FL12" s="12">
        <v>1.9714222228106308</v>
      </c>
      <c r="FM12" s="12">
        <v>4.358788989608442</v>
      </c>
      <c r="FN12" s="12">
        <v>1.1321502476582737</v>
      </c>
      <c r="FO12" s="12">
        <v>3.1820307955321852</v>
      </c>
      <c r="FP12" s="12">
        <v>1.3434574579762568</v>
      </c>
      <c r="FQ12" s="12">
        <v>6.8923604834690195</v>
      </c>
      <c r="FR12" s="12">
        <v>4.2378186765274677</v>
      </c>
      <c r="FS12" s="355">
        <v>-2.9966490651462578</v>
      </c>
      <c r="FT12" s="355">
        <v>-5.7809099765987639</v>
      </c>
      <c r="FU12" s="355">
        <v>1.0348643908875204</v>
      </c>
      <c r="FV12" s="355">
        <v>-1.4929187739843144</v>
      </c>
      <c r="FW12" s="355">
        <v>3.2969560630648829</v>
      </c>
      <c r="FX12" s="355">
        <v>1.3746378891559345</v>
      </c>
      <c r="FY12" s="355">
        <v>0.90724220193838789</v>
      </c>
      <c r="FZ12" s="355">
        <v>2.9990752127885543</v>
      </c>
      <c r="GA12" s="355">
        <v>3.5777703146204374</v>
      </c>
      <c r="GB12" s="355">
        <v>-1.1141753993491221</v>
      </c>
      <c r="GC12" s="355">
        <v>-1.3076825295106715</v>
      </c>
      <c r="GF12" s="57"/>
    </row>
    <row r="13" spans="1:188" s="62" customFormat="1" ht="12.75" customHeight="1" x14ac:dyDescent="0.2">
      <c r="A13" s="63"/>
      <c r="B13" s="59" t="s">
        <v>33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12">
        <v>3.0462799470572861</v>
      </c>
      <c r="FH13" s="12">
        <v>2.7284249809071071E-2</v>
      </c>
      <c r="FI13" s="12">
        <v>-3.6885538307267325</v>
      </c>
      <c r="FJ13" s="12">
        <v>-0.51376294703112535</v>
      </c>
      <c r="FK13" s="12">
        <v>0.93666165260917467</v>
      </c>
      <c r="FL13" s="12">
        <v>1.1034693238089091</v>
      </c>
      <c r="FM13" s="12">
        <v>2.4197543902550791</v>
      </c>
      <c r="FN13" s="12">
        <v>0.84598862782196704</v>
      </c>
      <c r="FO13" s="12">
        <v>4.4514500592509449</v>
      </c>
      <c r="FP13" s="12">
        <v>3.2245482125202329</v>
      </c>
      <c r="FQ13" s="12">
        <v>2.1774312625093728</v>
      </c>
      <c r="FR13" s="12">
        <v>7.4386106406674202</v>
      </c>
      <c r="FS13" s="355">
        <v>0.36756500430669803</v>
      </c>
      <c r="FT13" s="355">
        <v>-1.3997114767749821</v>
      </c>
      <c r="FU13" s="355">
        <v>-2.4999155839246896</v>
      </c>
      <c r="FV13" s="355">
        <v>-3.1953184436808897</v>
      </c>
      <c r="FW13" s="355">
        <v>-1.9714457476325578</v>
      </c>
      <c r="FX13" s="355">
        <v>0.32843866702178559</v>
      </c>
      <c r="FY13" s="355">
        <v>0.47305214994059952</v>
      </c>
      <c r="FZ13" s="355">
        <v>0.81088214246214818</v>
      </c>
      <c r="GA13" s="355">
        <v>2.7234937574201865</v>
      </c>
      <c r="GB13" s="355">
        <v>-0.62605611434489106</v>
      </c>
      <c r="GC13" s="355">
        <v>2.1569489426826181</v>
      </c>
      <c r="GF13" s="57"/>
    </row>
    <row r="14" spans="1:188" s="62" customFormat="1" ht="12.75" customHeight="1" x14ac:dyDescent="0.2">
      <c r="A14" s="63"/>
      <c r="B14" s="59" t="s">
        <v>34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12">
        <v>1.2745693235639948</v>
      </c>
      <c r="FH14" s="12">
        <v>-0.36726582607651892</v>
      </c>
      <c r="FI14" s="12">
        <v>0.23884457692837202</v>
      </c>
      <c r="FJ14" s="12">
        <v>1.3194452796962679</v>
      </c>
      <c r="FK14" s="12">
        <v>-0.32408728938733589</v>
      </c>
      <c r="FL14" s="12">
        <v>0.82646988242223074</v>
      </c>
      <c r="FM14" s="12">
        <v>0.65310392139841156</v>
      </c>
      <c r="FN14" s="12">
        <v>-0.34741082538495505</v>
      </c>
      <c r="FO14" s="12">
        <v>0.62928776250610952</v>
      </c>
      <c r="FP14" s="12">
        <v>2.3302124254664278</v>
      </c>
      <c r="FQ14" s="12">
        <v>3.9048291862157924</v>
      </c>
      <c r="FR14" s="12">
        <v>0.48189475480381816</v>
      </c>
      <c r="FS14" s="355">
        <v>0.45276894351530927</v>
      </c>
      <c r="FT14" s="355">
        <v>0.47688300323771671</v>
      </c>
      <c r="FU14" s="355">
        <v>2.3677641566061709</v>
      </c>
      <c r="FV14" s="355">
        <v>3.7984486149605488</v>
      </c>
      <c r="FW14" s="355">
        <v>1.7961391158555386</v>
      </c>
      <c r="FX14" s="355">
        <v>0.20618436239286098</v>
      </c>
      <c r="FY14" s="355">
        <v>-0.14958973092495853</v>
      </c>
      <c r="FZ14" s="355">
        <v>6.1074360224154134E-2</v>
      </c>
      <c r="GA14" s="355">
        <v>2.4692009098636163</v>
      </c>
      <c r="GB14" s="355">
        <v>1.1322394194795464</v>
      </c>
      <c r="GC14" s="355">
        <v>1.4705307579460367</v>
      </c>
      <c r="GF14" s="57"/>
    </row>
    <row r="15" spans="1:188" s="62" customFormat="1" ht="12.75" customHeight="1" x14ac:dyDescent="0.2">
      <c r="A15" s="63"/>
      <c r="B15" s="59" t="s">
        <v>35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12">
        <v>0.322894532870734</v>
      </c>
      <c r="FH15" s="12">
        <v>-0.27567586887141715</v>
      </c>
      <c r="FI15" s="12">
        <v>-1.5454109143097412</v>
      </c>
      <c r="FJ15" s="12">
        <v>1.9972755557412256</v>
      </c>
      <c r="FK15" s="12">
        <v>0.26854222544298523</v>
      </c>
      <c r="FL15" s="12">
        <v>2.1520344327976488</v>
      </c>
      <c r="FM15" s="12">
        <v>0.39697192857639152</v>
      </c>
      <c r="FN15" s="12">
        <v>7.9455281077244422E-2</v>
      </c>
      <c r="FO15" s="12">
        <v>1.1619598117083427</v>
      </c>
      <c r="FP15" s="12">
        <v>0.53120263821908509</v>
      </c>
      <c r="FQ15" s="12">
        <v>-0.89059161924318175</v>
      </c>
      <c r="FR15" s="12">
        <v>2.1858068866577867</v>
      </c>
      <c r="FS15" s="355">
        <v>2.8488963454529141</v>
      </c>
      <c r="FT15" s="355">
        <v>0.85584850711322247</v>
      </c>
      <c r="FU15" s="355">
        <v>2.3470243610957908</v>
      </c>
      <c r="FV15" s="355">
        <v>0.26993999845414862</v>
      </c>
      <c r="FW15" s="355">
        <v>1.7639322343188155</v>
      </c>
      <c r="FX15" s="355">
        <v>0.16234159592083586</v>
      </c>
      <c r="FY15" s="355">
        <v>0.46748893552684478</v>
      </c>
      <c r="FZ15" s="355">
        <v>-0.12637357865735055</v>
      </c>
      <c r="GA15" s="355">
        <v>1.7523181702794375</v>
      </c>
      <c r="GB15" s="355">
        <v>0.40270962644353858</v>
      </c>
      <c r="GC15" s="355">
        <v>5.3719808275474179E-3</v>
      </c>
      <c r="GF15" s="57"/>
    </row>
    <row r="16" spans="1:188" s="62" customFormat="1" ht="12.75" customHeight="1" x14ac:dyDescent="0.2">
      <c r="A16" s="63"/>
      <c r="B16" s="59" t="s">
        <v>36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12">
        <v>0.77291136032835084</v>
      </c>
      <c r="FH16" s="12">
        <v>0.30118796118605928</v>
      </c>
      <c r="FI16" s="12">
        <v>0.98242344054035868</v>
      </c>
      <c r="FJ16" s="12">
        <v>0.23791568203091629</v>
      </c>
      <c r="FK16" s="12">
        <v>8.0009536789219737E-2</v>
      </c>
      <c r="FL16" s="12">
        <v>-0.21524569313956476</v>
      </c>
      <c r="FM16" s="12">
        <v>0.88117384780339592</v>
      </c>
      <c r="FN16" s="12">
        <v>-7.0515876777633935E-2</v>
      </c>
      <c r="FO16" s="12">
        <v>1.4068206914526087</v>
      </c>
      <c r="FP16" s="12">
        <v>0.11917457222804728</v>
      </c>
      <c r="FQ16" s="12">
        <v>0.49180263150478254</v>
      </c>
      <c r="FR16" s="12">
        <v>1.3315915651672867</v>
      </c>
      <c r="FS16" s="355">
        <v>1.7114375717080605</v>
      </c>
      <c r="FT16" s="355">
        <v>-1.3208780606155557</v>
      </c>
      <c r="FU16" s="355">
        <v>4.9879731368449569</v>
      </c>
      <c r="FV16" s="355">
        <v>-1.75671207021459</v>
      </c>
      <c r="FW16" s="355">
        <v>0.21452156269565137</v>
      </c>
      <c r="FX16" s="355">
        <v>1.542417716104481</v>
      </c>
      <c r="FY16" s="355">
        <v>0.6661007515002666</v>
      </c>
      <c r="FZ16" s="355">
        <v>0.12509964698348597</v>
      </c>
      <c r="GA16" s="355">
        <v>1.9956889722619735</v>
      </c>
      <c r="GB16" s="355">
        <v>2.0339834259236227</v>
      </c>
      <c r="GC16" s="355">
        <v>1.0039584442679939</v>
      </c>
      <c r="GF16" s="57"/>
    </row>
    <row r="17" spans="1:188" s="62" customFormat="1" ht="12.75" customHeight="1" x14ac:dyDescent="0.2">
      <c r="A17" s="63"/>
      <c r="B17" s="59" t="s">
        <v>37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12">
        <v>0.12820814512350864</v>
      </c>
      <c r="FH17" s="12">
        <v>1.2437130913285586</v>
      </c>
      <c r="FI17" s="12">
        <v>0.26478129490980962</v>
      </c>
      <c r="FJ17" s="12">
        <v>0.11848283803041681</v>
      </c>
      <c r="FK17" s="12">
        <v>0.90092733024435745</v>
      </c>
      <c r="FL17" s="12">
        <v>0.47228414405746832</v>
      </c>
      <c r="FM17" s="12">
        <v>-0.85736677905656222</v>
      </c>
      <c r="FN17" s="12">
        <v>1.3359294728811761</v>
      </c>
      <c r="FO17" s="12">
        <v>1.0588989132690045</v>
      </c>
      <c r="FP17" s="12">
        <v>0.67058381090829755</v>
      </c>
      <c r="FQ17" s="12">
        <v>2.2663169028220125</v>
      </c>
      <c r="FR17" s="12">
        <v>2.2842723933884201</v>
      </c>
      <c r="FS17" s="355">
        <v>3.1708979499240684</v>
      </c>
      <c r="FT17" s="355">
        <v>-0.31831522264805301</v>
      </c>
      <c r="FU17" s="355">
        <v>6.5254384724960062</v>
      </c>
      <c r="FV17" s="355">
        <v>1.0652498510983435</v>
      </c>
      <c r="FW17" s="355">
        <v>0.50114552083095987</v>
      </c>
      <c r="FX17" s="355">
        <v>4.2592279897860692</v>
      </c>
      <c r="FY17" s="355">
        <v>0.10008292259895768</v>
      </c>
      <c r="FZ17" s="355">
        <v>-1.3944268564074491E-2</v>
      </c>
      <c r="GA17" s="355">
        <v>-0.44248542525414791</v>
      </c>
      <c r="GB17" s="355">
        <v>1.863797509954253</v>
      </c>
      <c r="GC17" s="355">
        <v>1.8449172303234889</v>
      </c>
      <c r="GF17" s="57"/>
    </row>
    <row r="18" spans="1:188" s="62" customFormat="1" ht="12.75" customHeight="1" x14ac:dyDescent="0.2">
      <c r="A18" s="65"/>
      <c r="B18" s="59" t="s">
        <v>38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12">
        <v>0.9353153717337932</v>
      </c>
      <c r="FH18" s="12">
        <v>6.5659630241128752E-2</v>
      </c>
      <c r="FI18" s="12">
        <v>1.1638668315737846</v>
      </c>
      <c r="FJ18" s="12">
        <v>0.26784383959260083</v>
      </c>
      <c r="FK18" s="12">
        <v>-0.12539425690883377</v>
      </c>
      <c r="FL18" s="12">
        <v>-0.38904195111308582</v>
      </c>
      <c r="FM18" s="12">
        <v>1.3244484752910068</v>
      </c>
      <c r="FN18" s="12">
        <v>-0.42139464692185413</v>
      </c>
      <c r="FO18" s="12">
        <v>1.4951517145659778</v>
      </c>
      <c r="FP18" s="12">
        <v>-2.0216497102737208E-2</v>
      </c>
      <c r="FQ18" s="12">
        <v>4.0122691484640427E-2</v>
      </c>
      <c r="FR18" s="12">
        <v>1.0837026358051531</v>
      </c>
      <c r="FS18" s="355">
        <v>1.3271735409535097</v>
      </c>
      <c r="FT18" s="355">
        <v>-1.5896477623857237</v>
      </c>
      <c r="FU18" s="355">
        <v>4.5704806897822294</v>
      </c>
      <c r="FV18" s="355">
        <v>-2.5373302575607113</v>
      </c>
      <c r="FW18" s="355">
        <v>0.13230419733257293</v>
      </c>
      <c r="FX18" s="355">
        <v>0.76023686534402657</v>
      </c>
      <c r="FY18" s="355">
        <v>0.83471850727320884</v>
      </c>
      <c r="FZ18" s="355">
        <v>0.1662193083830914</v>
      </c>
      <c r="GA18" s="355">
        <v>2.7154369639334561</v>
      </c>
      <c r="GB18" s="355">
        <v>2.0826776712689963</v>
      </c>
      <c r="GC18" s="355">
        <v>0.76385602005875342</v>
      </c>
      <c r="GF18" s="57"/>
    </row>
    <row r="19" spans="1:188" s="57" customFormat="1" ht="12.75" customHeight="1" x14ac:dyDescent="0.2">
      <c r="A19" s="93" t="s">
        <v>39</v>
      </c>
      <c r="B19" s="54" t="s">
        <v>40</v>
      </c>
      <c r="C19" s="89">
        <v>-0.98485746685461617</v>
      </c>
      <c r="D19" s="89">
        <v>2.5030289614086598</v>
      </c>
      <c r="E19" s="89">
        <v>3.3796861159536284</v>
      </c>
      <c r="F19" s="89">
        <v>1.1818932756669787</v>
      </c>
      <c r="G19" s="89">
        <v>1.6758251556986181</v>
      </c>
      <c r="H19" s="89">
        <v>1.1836313410733545</v>
      </c>
      <c r="I19" s="89">
        <v>-0.66857446338017823</v>
      </c>
      <c r="J19" s="89">
        <v>1.5056294344981458</v>
      </c>
      <c r="K19" s="89">
        <v>-1.3059060937866906</v>
      </c>
      <c r="L19" s="89">
        <v>-3.0770380747252468</v>
      </c>
      <c r="M19" s="89">
        <v>0.19798316735344379</v>
      </c>
      <c r="N19" s="89">
        <v>-0.32352647664133372</v>
      </c>
      <c r="O19" s="89">
        <v>0.20394053466805673</v>
      </c>
      <c r="P19" s="89">
        <v>0.34927394983566007</v>
      </c>
      <c r="Q19" s="89">
        <v>2.2278621849708191</v>
      </c>
      <c r="R19" s="89">
        <v>2.0010275847179626</v>
      </c>
      <c r="S19" s="89">
        <v>0.94518646875789702</v>
      </c>
      <c r="T19" s="89">
        <v>0.55198416491943902</v>
      </c>
      <c r="U19" s="89">
        <v>-0.52135796254767497</v>
      </c>
      <c r="V19" s="89">
        <v>0.90879016622757991</v>
      </c>
      <c r="W19" s="89">
        <v>1.1039869447262651</v>
      </c>
      <c r="X19" s="89">
        <v>0.8162014897704406</v>
      </c>
      <c r="Y19" s="89">
        <v>0.15136830037969506</v>
      </c>
      <c r="Z19" s="89">
        <v>-0.130966834478774</v>
      </c>
      <c r="AA19" s="89">
        <v>0.26909251791469302</v>
      </c>
      <c r="AB19" s="89">
        <v>0.70595914259918846</v>
      </c>
      <c r="AC19" s="89">
        <v>2.3582550678321157</v>
      </c>
      <c r="AD19" s="89">
        <v>1.8901521466154758</v>
      </c>
      <c r="AE19" s="89">
        <v>0.66461944554569996</v>
      </c>
      <c r="AF19" s="89">
        <v>0.46854871741319748</v>
      </c>
      <c r="AG19" s="89">
        <v>0.52224152562752035</v>
      </c>
      <c r="AH19" s="89">
        <v>0.47453530442551628</v>
      </c>
      <c r="AI19" s="89">
        <v>9.1523481954425279E-2</v>
      </c>
      <c r="AJ19" s="89">
        <v>0.67637046934005962</v>
      </c>
      <c r="AK19" s="89">
        <v>0.10124584617905441</v>
      </c>
      <c r="AL19" s="89">
        <v>0.21800910023050957</v>
      </c>
      <c r="AM19" s="89">
        <v>-8.0339895629610858E-3</v>
      </c>
      <c r="AN19" s="89">
        <v>-2.6840912784664717E-2</v>
      </c>
      <c r="AO19" s="89">
        <v>2.3477656292994364</v>
      </c>
      <c r="AP19" s="89">
        <v>1.6980325849747846</v>
      </c>
      <c r="AQ19" s="89">
        <v>0.69133101326519508</v>
      </c>
      <c r="AR19" s="89">
        <v>0.48704055226651555</v>
      </c>
      <c r="AS19" s="89">
        <v>0.72685680430750743</v>
      </c>
      <c r="AT19" s="89">
        <v>0.17956089041630818</v>
      </c>
      <c r="AU19" s="89">
        <v>0.18498397638750941</v>
      </c>
      <c r="AV19" s="89">
        <v>0.11534727973561143</v>
      </c>
      <c r="AW19" s="89">
        <v>7.2665256309445425E-2</v>
      </c>
      <c r="AX19" s="89">
        <v>0.50679580062280571</v>
      </c>
      <c r="AY19" s="89">
        <v>0.24483627512794648</v>
      </c>
      <c r="AZ19" s="89">
        <v>0.4180652002233165</v>
      </c>
      <c r="BA19" s="89">
        <v>2.2338437841758152</v>
      </c>
      <c r="BB19" s="89">
        <v>0.69251027442822632</v>
      </c>
      <c r="BC19" s="89">
        <v>0.49307606592872144</v>
      </c>
      <c r="BD19" s="89">
        <v>0.32505592950755613</v>
      </c>
      <c r="BE19" s="89">
        <v>0.47578266072214603</v>
      </c>
      <c r="BF19" s="89">
        <v>0.89309506588837184</v>
      </c>
      <c r="BG19" s="89">
        <v>0.54024094674380851</v>
      </c>
      <c r="BH19" s="89">
        <v>0.1433201554960295</v>
      </c>
      <c r="BI19" s="89">
        <v>0.18942174379523724</v>
      </c>
      <c r="BJ19" s="89">
        <v>0.40012236149498115</v>
      </c>
      <c r="BK19" s="89">
        <v>2.3562109768615613E-2</v>
      </c>
      <c r="BL19" s="89">
        <v>0.15354482657778945</v>
      </c>
      <c r="BM19" s="89">
        <v>3.4402887372040336</v>
      </c>
      <c r="BN19" s="89">
        <v>0.64850975153596391</v>
      </c>
      <c r="BO19" s="89">
        <v>0.6593804114773949</v>
      </c>
      <c r="BP19" s="89">
        <v>0.37631540211158221</v>
      </c>
      <c r="BQ19" s="89">
        <v>0.6002491768552165</v>
      </c>
      <c r="BR19" s="89">
        <v>0.5879400726010342</v>
      </c>
      <c r="BS19" s="89">
        <v>-0.3801423917034974</v>
      </c>
      <c r="BT19" s="89">
        <v>0.57620696563005502</v>
      </c>
      <c r="BU19" s="89">
        <v>-0.36399062712064723</v>
      </c>
      <c r="BV19" s="89">
        <v>0.51841781805148646</v>
      </c>
      <c r="BW19" s="89">
        <v>0.2959580544592999</v>
      </c>
      <c r="BX19" s="89">
        <v>0.17174722099848605</v>
      </c>
      <c r="BY19" s="89">
        <v>4.4565223775556495</v>
      </c>
      <c r="BZ19" s="89">
        <v>2.281516160376551</v>
      </c>
      <c r="CA19" s="89">
        <v>0.46033592339940199</v>
      </c>
      <c r="CB19" s="89">
        <v>0.45875664656152004</v>
      </c>
      <c r="CC19" s="89">
        <v>0.19022747904255954</v>
      </c>
      <c r="CD19" s="89">
        <v>2.3210204458928851</v>
      </c>
      <c r="CE19" s="89">
        <v>0.750750777154785</v>
      </c>
      <c r="CF19" s="89">
        <v>0.72832461497158718</v>
      </c>
      <c r="CG19" s="89">
        <v>-0.11684529186557491</v>
      </c>
      <c r="CH19" s="89">
        <v>0.31604654996892911</v>
      </c>
      <c r="CI19" s="89">
        <v>0.41668805359911243</v>
      </c>
      <c r="CJ19" s="89">
        <v>0.11927883629974101</v>
      </c>
      <c r="CK19" s="89">
        <v>4.8113519077641165</v>
      </c>
      <c r="CL19" s="89">
        <v>1.250770951393676</v>
      </c>
      <c r="CM19" s="89">
        <v>7.8283202227913407E-3</v>
      </c>
      <c r="CN19" s="89">
        <v>0.69803837982331807</v>
      </c>
      <c r="CO19" s="89">
        <v>0.87729903866893277</v>
      </c>
      <c r="CP19" s="89">
        <v>1.6022778770827806</v>
      </c>
      <c r="CQ19" s="89">
        <v>4.1658508868813726E-2</v>
      </c>
      <c r="CR19" s="89">
        <v>0.97668963087811367</v>
      </c>
      <c r="CS19" s="89">
        <v>0.67499041085117284</v>
      </c>
      <c r="CT19" s="89">
        <v>0.67321617289712865</v>
      </c>
      <c r="CU19" s="89">
        <v>0.16745416982306693</v>
      </c>
      <c r="CV19" s="89">
        <v>0.56171385940837482</v>
      </c>
      <c r="CW19" s="89">
        <v>2.891485706639596</v>
      </c>
      <c r="CX19" s="89">
        <v>0.33886198183510352</v>
      </c>
      <c r="CY19" s="89">
        <v>1.3527393184640912</v>
      </c>
      <c r="CZ19" s="89">
        <v>0.39953341444292079</v>
      </c>
      <c r="DA19" s="89">
        <v>1.0401673404826894</v>
      </c>
      <c r="DB19" s="89">
        <v>-0.23524107730957811</v>
      </c>
      <c r="DC19" s="89">
        <v>0.22172850889228268</v>
      </c>
      <c r="DD19" s="89">
        <v>-3.2666728434160852E-2</v>
      </c>
      <c r="DE19" s="89">
        <v>0.41141075111690295</v>
      </c>
      <c r="DF19" s="89">
        <v>-1.4401450006717997E-2</v>
      </c>
      <c r="DG19" s="89">
        <v>-3.387255267273126E-3</v>
      </c>
      <c r="DH19" s="89">
        <v>-0.35784719836704504</v>
      </c>
      <c r="DI19" s="89">
        <v>2.8389720014727171</v>
      </c>
      <c r="DJ19" s="89">
        <v>1.8951214564147056</v>
      </c>
      <c r="DK19" s="89">
        <v>4.7411595531632322E-2</v>
      </c>
      <c r="DL19" s="89">
        <v>0.69163195551815715</v>
      </c>
      <c r="DM19" s="89">
        <v>0.1143694621624558</v>
      </c>
      <c r="DN19" s="89">
        <v>0.4020758107480038</v>
      </c>
      <c r="DO19" s="89">
        <v>6.951355080044852E-2</v>
      </c>
      <c r="DP19" s="89">
        <v>-0.28780762813892524</v>
      </c>
      <c r="DQ19" s="89">
        <v>0.92554405761633429</v>
      </c>
      <c r="DR19" s="89">
        <v>0.17203636779430376</v>
      </c>
      <c r="DS19" s="89">
        <v>0.21839043304547889</v>
      </c>
      <c r="DT19" s="89">
        <v>1.7537773576175253</v>
      </c>
      <c r="DU19" s="89">
        <v>2.9762409736920903</v>
      </c>
      <c r="DV19" s="89">
        <v>0.88844894184025858</v>
      </c>
      <c r="DW19" s="89">
        <v>0.7666286620179763</v>
      </c>
      <c r="DX19" s="89">
        <v>-0.27063170879825238</v>
      </c>
      <c r="DY19" s="89">
        <v>0.33958688551747329</v>
      </c>
      <c r="DZ19" s="89">
        <v>0.7168324725648656</v>
      </c>
      <c r="EA19" s="89">
        <v>0.50048176761559038</v>
      </c>
      <c r="EB19" s="89">
        <v>0.74819708451563383</v>
      </c>
      <c r="EC19" s="89">
        <v>0.12812357781681882</v>
      </c>
      <c r="ED19" s="89">
        <v>-0.28500655509086092</v>
      </c>
      <c r="EE19" s="89">
        <v>0.82943659494003619</v>
      </c>
      <c r="EF19" s="89">
        <v>0.77323328624341325</v>
      </c>
      <c r="EG19" s="89">
        <v>2.5568865389526074</v>
      </c>
      <c r="EH19" s="89">
        <v>1.2060259151375874</v>
      </c>
      <c r="EI19" s="89">
        <v>1.2108724898026724</v>
      </c>
      <c r="EJ19" s="89">
        <v>0.48466558635000823</v>
      </c>
      <c r="EK19" s="89">
        <v>0.49585979110087219</v>
      </c>
      <c r="EL19" s="89">
        <v>0.20460003328262033</v>
      </c>
      <c r="EM19" s="89">
        <v>1.1137021956275639E-2</v>
      </c>
      <c r="EN19" s="89">
        <v>-5.6037800050789954E-2</v>
      </c>
      <c r="EO19" s="89">
        <v>5.8630475449177766E-2</v>
      </c>
      <c r="EP19" s="89">
        <v>0.33899392761895797</v>
      </c>
      <c r="EQ19" s="89">
        <v>7.0711515731701993E-2</v>
      </c>
      <c r="ER19" s="89">
        <v>4.1373244915817509E-2</v>
      </c>
      <c r="ES19" s="89">
        <v>0.78695059911035514</v>
      </c>
      <c r="ET19" s="89">
        <v>2.9351937365159557</v>
      </c>
      <c r="EU19" s="89">
        <v>0.33927427297351187</v>
      </c>
      <c r="EV19" s="89">
        <v>0.75023995514609965</v>
      </c>
      <c r="EW19" s="89">
        <v>0.50483371614069483</v>
      </c>
      <c r="EX19" s="89">
        <v>0.61153139542724944</v>
      </c>
      <c r="EY19" s="89">
        <v>0.3115915008831962</v>
      </c>
      <c r="EZ19" s="89">
        <v>0.14596813660068619</v>
      </c>
      <c r="FA19" s="89">
        <v>0.76380822034374773</v>
      </c>
      <c r="FB19" s="89">
        <v>-0.37580174586436499</v>
      </c>
      <c r="FC19" s="89">
        <v>0.48752247853147423</v>
      </c>
      <c r="FD19" s="89">
        <v>0.24148884222586275</v>
      </c>
      <c r="FE19" s="89">
        <v>1.5851423516803465</v>
      </c>
      <c r="FF19" s="89">
        <v>1.5092892018137007</v>
      </c>
      <c r="FG19" s="89">
        <v>0.46048192607304372</v>
      </c>
      <c r="FH19" s="89">
        <v>0.76218054473400798</v>
      </c>
      <c r="FI19" s="89">
        <v>0.2066185864291441</v>
      </c>
      <c r="FJ19" s="89">
        <v>0.88395060164275208</v>
      </c>
      <c r="FK19" s="89">
        <v>0.49932653273647531</v>
      </c>
      <c r="FL19" s="89">
        <v>-0.23439276151484023</v>
      </c>
      <c r="FM19" s="89">
        <v>9.2877988014365087E-2</v>
      </c>
      <c r="FN19" s="89">
        <v>0.85265840405699578</v>
      </c>
      <c r="FO19" s="89">
        <v>0.41520013144548784</v>
      </c>
      <c r="FP19" s="89">
        <v>0.64520446113979801</v>
      </c>
      <c r="FQ19" s="89">
        <v>1.4135132884222088</v>
      </c>
      <c r="FR19" s="89">
        <v>0.9005602352444555</v>
      </c>
      <c r="FS19" s="356">
        <v>0.64722871044271812</v>
      </c>
      <c r="FT19" s="356">
        <v>0.59167217458595189</v>
      </c>
      <c r="FU19" s="356">
        <v>-0.29351051740410128</v>
      </c>
      <c r="FV19" s="356">
        <v>-0.1019673938590131</v>
      </c>
      <c r="FW19" s="356">
        <v>0.12227556122334704</v>
      </c>
      <c r="FX19" s="356">
        <v>0.56373667510933956</v>
      </c>
      <c r="FY19" s="356">
        <v>0.56997973997370366</v>
      </c>
      <c r="FZ19" s="356">
        <v>4.3255052377205061E-2</v>
      </c>
      <c r="GA19" s="356">
        <v>0.53548386079933152</v>
      </c>
      <c r="GB19" s="356">
        <v>0.31170519112060902</v>
      </c>
      <c r="GC19" s="356">
        <v>0.46609520226949996</v>
      </c>
    </row>
    <row r="20" spans="1:188" s="62" customFormat="1" ht="12.75" customHeight="1" x14ac:dyDescent="0.2">
      <c r="A20" s="63"/>
      <c r="B20" s="59" t="s">
        <v>41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12">
        <v>0.52995455206126962</v>
      </c>
      <c r="FH20" s="12">
        <v>0.73951319825449957</v>
      </c>
      <c r="FI20" s="12">
        <v>0.17730934447450863</v>
      </c>
      <c r="FJ20" s="12">
        <v>0.75865391606643584</v>
      </c>
      <c r="FK20" s="12">
        <v>0.61169191612748364</v>
      </c>
      <c r="FL20" s="12">
        <v>-0.27921629607610043</v>
      </c>
      <c r="FM20" s="12">
        <v>0.13049983756967265</v>
      </c>
      <c r="FN20" s="12">
        <v>1.1477796046733175</v>
      </c>
      <c r="FO20" s="12">
        <v>0.4515236342702309</v>
      </c>
      <c r="FP20" s="12">
        <v>0.84584569487805084</v>
      </c>
      <c r="FQ20" s="12">
        <v>1.2684157035176611</v>
      </c>
      <c r="FR20" s="12">
        <v>1.1776395625748819</v>
      </c>
      <c r="FS20" s="355">
        <v>0.6659054134895257</v>
      </c>
      <c r="FT20" s="355">
        <v>0.62825588926959597</v>
      </c>
      <c r="FU20" s="355">
        <v>0.38291542082514241</v>
      </c>
      <c r="FV20" s="355">
        <v>-0.20917578750508881</v>
      </c>
      <c r="FW20" s="355">
        <v>0.11099683016414019</v>
      </c>
      <c r="FX20" s="355">
        <v>0.70988941447049569</v>
      </c>
      <c r="FY20" s="355">
        <v>0.67325817530362997</v>
      </c>
      <c r="FZ20" s="355">
        <v>-6.1609888930519219E-2</v>
      </c>
      <c r="GA20" s="355">
        <v>0.50714434796694263</v>
      </c>
      <c r="GB20" s="355">
        <v>0.26334687410583513</v>
      </c>
      <c r="GC20" s="355">
        <v>0.34850971807081521</v>
      </c>
      <c r="GF20" s="57"/>
    </row>
    <row r="21" spans="1:188" s="62" customFormat="1" ht="12.75" customHeight="1" x14ac:dyDescent="0.2">
      <c r="A21" s="63"/>
      <c r="B21" s="59" t="s">
        <v>42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12">
        <v>0.18873758108625793</v>
      </c>
      <c r="FH21" s="12">
        <v>0.8511465448033988</v>
      </c>
      <c r="FI21" s="12">
        <v>0.32152571604055424</v>
      </c>
      <c r="FJ21" s="12">
        <v>1.374471152495687</v>
      </c>
      <c r="FK21" s="12">
        <v>6.2102608748219268E-2</v>
      </c>
      <c r="FL21" s="12">
        <v>-5.9022355548535188E-2</v>
      </c>
      <c r="FM21" s="12">
        <v>-5.3991790302063691E-2</v>
      </c>
      <c r="FN21" s="12">
        <v>-0.30157499449006764</v>
      </c>
      <c r="FO21" s="12">
        <v>0.27107191696921973</v>
      </c>
      <c r="FP21" s="12">
        <v>-0.15235366474429668</v>
      </c>
      <c r="FQ21" s="12">
        <v>1.9960489523225959</v>
      </c>
      <c r="FR21" s="12">
        <v>-0.2039179096728958</v>
      </c>
      <c r="FS21" s="355">
        <v>0.57175003549943426</v>
      </c>
      <c r="FT21" s="355">
        <v>0.44368698550889007</v>
      </c>
      <c r="FU21" s="355">
        <v>-3.0347564645196883</v>
      </c>
      <c r="FV21" s="355">
        <v>0.34781272087516868</v>
      </c>
      <c r="FW21" s="355">
        <v>0.16933149567064731</v>
      </c>
      <c r="FX21" s="355">
        <v>-4.5671297045927872E-2</v>
      </c>
      <c r="FY21" s="355">
        <v>0.13608804894533932</v>
      </c>
      <c r="FZ21" s="355">
        <v>0.48617527046741316</v>
      </c>
      <c r="GA21" s="355">
        <v>0.65452952984522028</v>
      </c>
      <c r="GB21" s="355">
        <v>0.51454631509373883</v>
      </c>
      <c r="GC21" s="355">
        <v>0.95808015839442362</v>
      </c>
      <c r="GF21" s="57"/>
    </row>
    <row r="22" spans="1:188" s="57" customFormat="1" ht="12.75" customHeight="1" x14ac:dyDescent="0.2">
      <c r="A22" s="53" t="s">
        <v>43</v>
      </c>
      <c r="B22" s="54" t="s">
        <v>44</v>
      </c>
      <c r="C22" s="89">
        <v>-0.18087562928933432</v>
      </c>
      <c r="D22" s="89">
        <v>1.3600518303262588</v>
      </c>
      <c r="E22" s="89">
        <v>0.89673082241950031</v>
      </c>
      <c r="F22" s="89">
        <v>-1.4874317630311218</v>
      </c>
      <c r="G22" s="89">
        <v>2.7241884625124779</v>
      </c>
      <c r="H22" s="89">
        <v>2.4264956876651755</v>
      </c>
      <c r="I22" s="89">
        <v>-1.0540418739297452</v>
      </c>
      <c r="J22" s="89">
        <v>0.63442664960049466</v>
      </c>
      <c r="K22" s="89">
        <v>1.4498672986567041</v>
      </c>
      <c r="L22" s="89">
        <v>-0.64940357757460321</v>
      </c>
      <c r="M22" s="89">
        <v>3.674059856236922</v>
      </c>
      <c r="N22" s="89">
        <v>0.74266517055465719</v>
      </c>
      <c r="O22" s="89">
        <v>-0.87488557559173286</v>
      </c>
      <c r="P22" s="89">
        <v>-0.46414960205395372</v>
      </c>
      <c r="Q22" s="89">
        <v>1.9071896199237992</v>
      </c>
      <c r="R22" s="89">
        <v>-1.9983739699628966</v>
      </c>
      <c r="S22" s="89">
        <v>-0.73051568404084444</v>
      </c>
      <c r="T22" s="89">
        <v>1.1395650767474619</v>
      </c>
      <c r="U22" s="89">
        <v>8.7968505193258828E-2</v>
      </c>
      <c r="V22" s="89">
        <v>1.7032681440817932</v>
      </c>
      <c r="W22" s="89">
        <v>-1.1884287851525177</v>
      </c>
      <c r="X22" s="89">
        <v>-1.1244159011274735</v>
      </c>
      <c r="Y22" s="89">
        <v>1.0539869832736581</v>
      </c>
      <c r="Z22" s="89">
        <v>0.48021048229993646</v>
      </c>
      <c r="AA22" s="89">
        <v>-1.4228960241441602</v>
      </c>
      <c r="AB22" s="89">
        <v>-0.35955104424510997</v>
      </c>
      <c r="AC22" s="89">
        <v>0.62902480203002042</v>
      </c>
      <c r="AD22" s="89">
        <v>0.56762223541171331</v>
      </c>
      <c r="AE22" s="89">
        <v>0.25952432772304856</v>
      </c>
      <c r="AF22" s="89">
        <v>0.17346106195121891</v>
      </c>
      <c r="AG22" s="89">
        <v>0.53224776861087175</v>
      </c>
      <c r="AH22" s="89">
        <v>0.56029027417161537</v>
      </c>
      <c r="AI22" s="89">
        <v>-0.14340643390264862</v>
      </c>
      <c r="AJ22" s="89">
        <v>-0.6261265064744892</v>
      </c>
      <c r="AK22" s="89">
        <v>-1.2732770871132337</v>
      </c>
      <c r="AL22" s="89">
        <v>7.2635239483731517E-2</v>
      </c>
      <c r="AM22" s="89">
        <v>-0.60905804158201127</v>
      </c>
      <c r="AN22" s="89">
        <v>-0.54624076676828004</v>
      </c>
      <c r="AO22" s="89">
        <v>0.40826981070927193</v>
      </c>
      <c r="AP22" s="89">
        <v>-0.40477016670008581</v>
      </c>
      <c r="AQ22" s="89">
        <v>-0.70487966610179864</v>
      </c>
      <c r="AR22" s="89">
        <v>-9.2311087750585052E-2</v>
      </c>
      <c r="AS22" s="89">
        <v>1.8197869815339551E-2</v>
      </c>
      <c r="AT22" s="89">
        <v>0.56022200828373947</v>
      </c>
      <c r="AU22" s="89">
        <v>-1.1800783795840042</v>
      </c>
      <c r="AV22" s="89">
        <v>0.14248318817013939</v>
      </c>
      <c r="AW22" s="89">
        <v>-0.14130560986183038</v>
      </c>
      <c r="AX22" s="89">
        <v>-1.0616078990928202</v>
      </c>
      <c r="AY22" s="89">
        <v>0.65000208207373067</v>
      </c>
      <c r="AZ22" s="89">
        <v>-0.64061689457445281</v>
      </c>
      <c r="BA22" s="89">
        <v>-0.38932151539513571</v>
      </c>
      <c r="BB22" s="89">
        <v>0.14291513322115534</v>
      </c>
      <c r="BC22" s="89">
        <v>0.51015858355050181</v>
      </c>
      <c r="BD22" s="89">
        <v>0.23977548405875737</v>
      </c>
      <c r="BE22" s="89">
        <v>-0.84751469215391673</v>
      </c>
      <c r="BF22" s="89">
        <v>2.3197453737516804</v>
      </c>
      <c r="BG22" s="89">
        <v>0.91689662240685976</v>
      </c>
      <c r="BH22" s="89">
        <v>-0.97220220385573208</v>
      </c>
      <c r="BI22" s="89">
        <v>-8.5829443541973749E-2</v>
      </c>
      <c r="BJ22" s="89">
        <v>0.34151241345583561</v>
      </c>
      <c r="BK22" s="89">
        <v>1.0096767790156669</v>
      </c>
      <c r="BL22" s="89">
        <v>-9.7213053359923585E-2</v>
      </c>
      <c r="BM22" s="89">
        <v>0.82857451652427194</v>
      </c>
      <c r="BN22" s="89">
        <v>0.1409030470317596</v>
      </c>
      <c r="BO22" s="89">
        <v>-4.923597634933774E-2</v>
      </c>
      <c r="BP22" s="89">
        <v>-0.37881118701066363</v>
      </c>
      <c r="BQ22" s="89">
        <v>0.65465570034408671</v>
      </c>
      <c r="BR22" s="89">
        <v>1.5326151930171283</v>
      </c>
      <c r="BS22" s="89">
        <v>-2.4135124523627649E-2</v>
      </c>
      <c r="BT22" s="89">
        <v>0.1808418970759007</v>
      </c>
      <c r="BU22" s="89">
        <v>-1.6320394885755762</v>
      </c>
      <c r="BV22" s="89">
        <v>-3.5456098665487268E-2</v>
      </c>
      <c r="BW22" s="89">
        <v>-1.1989253838264324</v>
      </c>
      <c r="BX22" s="89">
        <v>-0.11077396997396516</v>
      </c>
      <c r="BY22" s="89">
        <v>0.32187370627216882</v>
      </c>
      <c r="BZ22" s="89">
        <v>0.81146052863285689</v>
      </c>
      <c r="CA22" s="89">
        <v>-0.69136479304230392</v>
      </c>
      <c r="CB22" s="89">
        <v>-0.34904103095800831</v>
      </c>
      <c r="CC22" s="89">
        <v>0.63415791571828084</v>
      </c>
      <c r="CD22" s="89">
        <v>0.78733095376453122</v>
      </c>
      <c r="CE22" s="89">
        <v>1.350400085560266</v>
      </c>
      <c r="CF22" s="89">
        <v>0.91318438046243955</v>
      </c>
      <c r="CG22" s="89">
        <v>1.2743027153178321</v>
      </c>
      <c r="CH22" s="89">
        <v>-8.2592373564782662E-4</v>
      </c>
      <c r="CI22" s="89">
        <v>1.2853620223438389</v>
      </c>
      <c r="CJ22" s="89">
        <v>0.11059133867967752</v>
      </c>
      <c r="CK22" s="89">
        <v>1.3326635283835042</v>
      </c>
      <c r="CL22" s="89">
        <v>-0.34599679809182993</v>
      </c>
      <c r="CM22" s="89">
        <v>3.4129220639678159E-2</v>
      </c>
      <c r="CN22" s="89">
        <v>3.4312974569841614</v>
      </c>
      <c r="CO22" s="89">
        <v>2.2316130755267727</v>
      </c>
      <c r="CP22" s="89">
        <v>0.87392359515319207</v>
      </c>
      <c r="CQ22" s="89">
        <v>0.81179380863587447</v>
      </c>
      <c r="CR22" s="89">
        <v>-0.27516070340984911</v>
      </c>
      <c r="CS22" s="89">
        <v>1.8477769321706194</v>
      </c>
      <c r="CT22" s="89">
        <v>3.5936793040880488E-2</v>
      </c>
      <c r="CU22" s="89">
        <v>-0.41427805029019549</v>
      </c>
      <c r="CV22" s="89">
        <v>0.33533154400926524</v>
      </c>
      <c r="CW22" s="89">
        <v>-1.0036140227800638</v>
      </c>
      <c r="CX22" s="89">
        <v>-1.5800227111424037</v>
      </c>
      <c r="CY22" s="89">
        <v>1.4723571952514725</v>
      </c>
      <c r="CZ22" s="89">
        <v>0.11020597270041677</v>
      </c>
      <c r="DA22" s="89">
        <v>0.26070901207531083</v>
      </c>
      <c r="DB22" s="89">
        <v>-0.95780373366236571</v>
      </c>
      <c r="DC22" s="89">
        <v>-1.5231014253602515</v>
      </c>
      <c r="DD22" s="89">
        <v>-0.42502945844717921</v>
      </c>
      <c r="DE22" s="89">
        <v>-6.9517656824180651E-2</v>
      </c>
      <c r="DF22" s="89">
        <v>0.16947305894066123</v>
      </c>
      <c r="DG22" s="89">
        <v>0.62850428714358308</v>
      </c>
      <c r="DH22" s="89">
        <v>1.2536369774122313</v>
      </c>
      <c r="DI22" s="89">
        <v>-0.64948297221659734</v>
      </c>
      <c r="DJ22" s="89">
        <v>0.58569426128527446</v>
      </c>
      <c r="DK22" s="89">
        <v>0.33753623394916499</v>
      </c>
      <c r="DL22" s="89">
        <v>0.33813944258511697</v>
      </c>
      <c r="DM22" s="89">
        <v>-1.6623423137451798E-2</v>
      </c>
      <c r="DN22" s="89">
        <v>1.0464466261635774</v>
      </c>
      <c r="DO22" s="89">
        <v>-6.3045988683085863E-2</v>
      </c>
      <c r="DP22" s="89">
        <v>1.2466683661242151</v>
      </c>
      <c r="DQ22" s="89">
        <v>0.46059356627783377</v>
      </c>
      <c r="DR22" s="89">
        <v>-0.73225995456160931</v>
      </c>
      <c r="DS22" s="89">
        <v>-1.1336773381416365</v>
      </c>
      <c r="DT22" s="89">
        <v>-0.25924353393533828</v>
      </c>
      <c r="DU22" s="89">
        <v>5.1580907665527143E-2</v>
      </c>
      <c r="DV22" s="89">
        <v>-0.91061382793774515</v>
      </c>
      <c r="DW22" s="89">
        <v>-0.47817221867813009</v>
      </c>
      <c r="DX22" s="89">
        <v>0.26817970155230686</v>
      </c>
      <c r="DY22" s="89">
        <v>0.32147287625532428</v>
      </c>
      <c r="DZ22" s="89">
        <v>1.1663001987529009</v>
      </c>
      <c r="EA22" s="89">
        <v>1.1952950262801965</v>
      </c>
      <c r="EB22" s="89">
        <v>0.16453672955576426</v>
      </c>
      <c r="EC22" s="89">
        <v>6.0287732694885854E-2</v>
      </c>
      <c r="ED22" s="89">
        <v>-2.9008448203204917E-2</v>
      </c>
      <c r="EE22" s="89">
        <v>0.33405231728247387</v>
      </c>
      <c r="EF22" s="89">
        <v>0.49145218603343643</v>
      </c>
      <c r="EG22" s="89">
        <v>-9.3917592901449076E-3</v>
      </c>
      <c r="EH22" s="89">
        <v>0.55703489891625324</v>
      </c>
      <c r="EI22" s="89">
        <v>0.33961642632582834</v>
      </c>
      <c r="EJ22" s="89">
        <v>-4.7408906216128699E-2</v>
      </c>
      <c r="EK22" s="89">
        <v>0.48408305495226678</v>
      </c>
      <c r="EL22" s="89">
        <v>8.0185066075921796E-2</v>
      </c>
      <c r="EM22" s="89">
        <v>0.14527640761172744</v>
      </c>
      <c r="EN22" s="89">
        <v>0.72199125472698356</v>
      </c>
      <c r="EO22" s="89">
        <v>0.44130164674092498</v>
      </c>
      <c r="EP22" s="89">
        <v>0.37317595023264971</v>
      </c>
      <c r="EQ22" s="89">
        <v>0.11547075223307957</v>
      </c>
      <c r="ER22" s="89">
        <v>0.42291530275808498</v>
      </c>
      <c r="ES22" s="89">
        <v>0.81312067586485171</v>
      </c>
      <c r="ET22" s="89">
        <v>-0.6169637094264715</v>
      </c>
      <c r="EU22" s="89">
        <v>2.5296180583751493E-2</v>
      </c>
      <c r="EV22" s="89">
        <v>-0.56967532266534704</v>
      </c>
      <c r="EW22" s="89">
        <v>0.74759714591483828</v>
      </c>
      <c r="EX22" s="89">
        <v>0.79498808233886109</v>
      </c>
      <c r="EY22" s="89">
        <v>0.82445890746794248</v>
      </c>
      <c r="EZ22" s="89">
        <v>0.46785198062843847</v>
      </c>
      <c r="FA22" s="89">
        <v>4.5195596012234773E-2</v>
      </c>
      <c r="FB22" s="89">
        <v>0.24540685395312778</v>
      </c>
      <c r="FC22" s="89">
        <v>-0.68416722525677187</v>
      </c>
      <c r="FD22" s="89">
        <v>-0.43820435783547396</v>
      </c>
      <c r="FE22" s="89">
        <v>0.4833882206965967</v>
      </c>
      <c r="FF22" s="89">
        <v>-0.23171739461497509</v>
      </c>
      <c r="FG22" s="89">
        <v>0.66520355601551273</v>
      </c>
      <c r="FH22" s="89">
        <v>0.45185509484562658</v>
      </c>
      <c r="FI22" s="89">
        <v>-0.14407827752137337</v>
      </c>
      <c r="FJ22" s="89">
        <v>-1.3538218560355091</v>
      </c>
      <c r="FK22" s="89">
        <v>0.66106326642770341</v>
      </c>
      <c r="FL22" s="89">
        <v>0.49190846583999814</v>
      </c>
      <c r="FM22" s="89">
        <v>-0.78734294904070623</v>
      </c>
      <c r="FN22" s="89">
        <v>1.1432779212096733</v>
      </c>
      <c r="FO22" s="89">
        <v>0.44185298150117092</v>
      </c>
      <c r="FP22" s="89">
        <v>-0.92075055596897926</v>
      </c>
      <c r="FQ22" s="89">
        <v>-1.1411353932702468</v>
      </c>
      <c r="FR22" s="89">
        <v>0.80402152031034291</v>
      </c>
      <c r="FS22" s="356">
        <v>-1.764280108193077</v>
      </c>
      <c r="FT22" s="356">
        <v>0.9489359942684672</v>
      </c>
      <c r="FU22" s="356">
        <v>0.38425177630689689</v>
      </c>
      <c r="FV22" s="356">
        <v>0.62649891092067378</v>
      </c>
      <c r="FW22" s="356">
        <v>0.92862567477536118</v>
      </c>
      <c r="FX22" s="356">
        <v>0.4590924256490041</v>
      </c>
      <c r="FY22" s="356">
        <v>-0.38896987235276015</v>
      </c>
      <c r="FZ22" s="356">
        <v>1.5527450393776121E-2</v>
      </c>
      <c r="GA22" s="356">
        <v>-0.39119786033046466</v>
      </c>
      <c r="GB22" s="356">
        <v>0.32022792076587336</v>
      </c>
      <c r="GC22" s="356">
        <v>3.8587907878692818E-2</v>
      </c>
    </row>
    <row r="23" spans="1:188" s="62" customFormat="1" ht="12.75" customHeight="1" x14ac:dyDescent="0.2">
      <c r="A23" s="63"/>
      <c r="B23" s="59" t="s">
        <v>45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12">
        <v>0.67943415843743082</v>
      </c>
      <c r="FH23" s="12">
        <v>0.48059990614169124</v>
      </c>
      <c r="FI23" s="12">
        <v>-0.16106822709070912</v>
      </c>
      <c r="FJ23" s="12">
        <v>-1.7997890626210875</v>
      </c>
      <c r="FK23" s="12">
        <v>1.0596499353002287</v>
      </c>
      <c r="FL23" s="12">
        <v>0.70512329320602873</v>
      </c>
      <c r="FM23" s="12">
        <v>-3.2025918451239477E-3</v>
      </c>
      <c r="FN23" s="12">
        <v>0.81950957331764585</v>
      </c>
      <c r="FO23" s="12">
        <v>0.25175644302206024</v>
      </c>
      <c r="FP23" s="12">
        <v>-1.4961023610942448</v>
      </c>
      <c r="FQ23" s="12">
        <v>-0.14042336177330128</v>
      </c>
      <c r="FR23" s="12">
        <v>1.5682708911443513</v>
      </c>
      <c r="FS23" s="355">
        <v>-0.67276207380564301</v>
      </c>
      <c r="FT23" s="355">
        <v>1.1418719624901996</v>
      </c>
      <c r="FU23" s="355">
        <v>0.21465283702673332</v>
      </c>
      <c r="FV23" s="355">
        <v>-6.3658014199418744E-2</v>
      </c>
      <c r="FW23" s="355">
        <v>1.0218943570326218</v>
      </c>
      <c r="FX23" s="355">
        <v>0.46160263670284962</v>
      </c>
      <c r="FY23" s="355">
        <v>-0.31142370320193891</v>
      </c>
      <c r="FZ23" s="355">
        <v>-0.11118942387867037</v>
      </c>
      <c r="GA23" s="355">
        <v>-0.39960685974531884</v>
      </c>
      <c r="GB23" s="355">
        <v>0.31672557864388295</v>
      </c>
      <c r="GC23" s="355">
        <v>-3.656425754414272E-2</v>
      </c>
      <c r="GF23" s="57"/>
    </row>
    <row r="24" spans="1:188" s="62" customFormat="1" ht="12.75" customHeight="1" x14ac:dyDescent="0.2">
      <c r="A24" s="63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12">
        <v>0</v>
      </c>
      <c r="FH24" s="12">
        <v>-0.16676692505296842</v>
      </c>
      <c r="FI24" s="12">
        <v>0</v>
      </c>
      <c r="FJ24" s="12">
        <v>0.28050506857620405</v>
      </c>
      <c r="FK24" s="12">
        <v>0</v>
      </c>
      <c r="FL24" s="12">
        <v>0.63813862915066011</v>
      </c>
      <c r="FM24" s="12">
        <v>0</v>
      </c>
      <c r="FN24" s="12">
        <v>0.4393794433510152</v>
      </c>
      <c r="FO24" s="12">
        <v>0</v>
      </c>
      <c r="FP24" s="12">
        <v>0</v>
      </c>
      <c r="FQ24" s="12">
        <v>1.1348525027190561</v>
      </c>
      <c r="FR24" s="12">
        <v>1.7602601152969299</v>
      </c>
      <c r="FS24" s="355">
        <v>5.552354179543201</v>
      </c>
      <c r="FT24" s="355">
        <v>0.283599853251431</v>
      </c>
      <c r="FU24" s="355">
        <v>5.7013858188652762</v>
      </c>
      <c r="FV24" s="355">
        <v>-2.6053798224399571</v>
      </c>
      <c r="FW24" s="355">
        <v>2.5208214918511089</v>
      </c>
      <c r="FX24" s="355">
        <v>2.5097619711924608</v>
      </c>
      <c r="FY24" s="355">
        <v>0.31106230980360294</v>
      </c>
      <c r="FZ24" s="355">
        <v>-3.1341542108236808E-2</v>
      </c>
      <c r="GA24" s="355">
        <v>0.11299467467780744</v>
      </c>
      <c r="GB24" s="355">
        <v>4.0236410655151644</v>
      </c>
      <c r="GC24" s="355">
        <v>-9.2825517800037005E-3</v>
      </c>
      <c r="GF24" s="57"/>
    </row>
    <row r="25" spans="1:188" s="62" customFormat="1" ht="12.75" customHeight="1" x14ac:dyDescent="0.2">
      <c r="A25" s="63"/>
      <c r="B25" s="59" t="s">
        <v>47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12">
        <v>0.71382402152725888</v>
      </c>
      <c r="FH25" s="12">
        <v>0.50731669439348082</v>
      </c>
      <c r="FI25" s="12">
        <v>-0.17748397646488456</v>
      </c>
      <c r="FJ25" s="12">
        <v>-1.8813594046687001</v>
      </c>
      <c r="FK25" s="12">
        <v>1.0409429372340071</v>
      </c>
      <c r="FL25" s="12">
        <v>0.73012418518642619</v>
      </c>
      <c r="FM25" s="12">
        <v>4.0593908550960123E-2</v>
      </c>
      <c r="FN25" s="12">
        <v>0.82345494347799786</v>
      </c>
      <c r="FO25" s="12">
        <v>0.27846850649110877</v>
      </c>
      <c r="FP25" s="12">
        <v>-1.5361843770149477</v>
      </c>
      <c r="FQ25" s="12">
        <v>-0.23570219119146429</v>
      </c>
      <c r="FR25" s="12">
        <v>1.5633913322463826</v>
      </c>
      <c r="FS25" s="355">
        <v>-0.90724522710247868</v>
      </c>
      <c r="FT25" s="355">
        <v>1.1780842445466817</v>
      </c>
      <c r="FU25" s="355">
        <v>1.9406968539726677E-2</v>
      </c>
      <c r="FV25" s="355">
        <v>5.3935119005416254E-2</v>
      </c>
      <c r="FW25" s="355">
        <v>0.94876662286674218</v>
      </c>
      <c r="FX25" s="355">
        <v>0.3795802055209947</v>
      </c>
      <c r="FY25" s="355">
        <v>-0.34584355219354279</v>
      </c>
      <c r="FZ25" s="355">
        <v>-0.12378999650034928</v>
      </c>
      <c r="GA25" s="355">
        <v>-0.42561052416004941</v>
      </c>
      <c r="GB25" s="355">
        <v>0.19548092155797292</v>
      </c>
      <c r="GC25" s="355">
        <v>-3.6906691598588282E-2</v>
      </c>
      <c r="GF25" s="57"/>
    </row>
    <row r="26" spans="1:188" s="62" customFormat="1" ht="12.75" customHeight="1" x14ac:dyDescent="0.2">
      <c r="A26" s="63"/>
      <c r="B26" s="59" t="s">
        <v>48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12">
        <v>0.16098584059270138</v>
      </c>
      <c r="FH26" s="12">
        <v>1.1773172869487638</v>
      </c>
      <c r="FI26" s="12">
        <v>0.34503042574959863</v>
      </c>
      <c r="FJ26" s="12">
        <v>-3.9591598837280628</v>
      </c>
      <c r="FK26" s="12">
        <v>1.13703797712013</v>
      </c>
      <c r="FL26" s="12">
        <v>1.9561248957438551</v>
      </c>
      <c r="FM26" s="12">
        <v>4.0027600757568393E-2</v>
      </c>
      <c r="FN26" s="12">
        <v>1.3509502939329678</v>
      </c>
      <c r="FO26" s="12">
        <v>-1.4139149864567173</v>
      </c>
      <c r="FP26" s="12">
        <v>-2.565081422147486</v>
      </c>
      <c r="FQ26" s="12">
        <v>0.43569565060998627</v>
      </c>
      <c r="FR26" s="12">
        <v>2.2586053925650447</v>
      </c>
      <c r="FS26" s="355">
        <v>0.23308713503583078</v>
      </c>
      <c r="FT26" s="355">
        <v>-0.70083431866486023</v>
      </c>
      <c r="FU26" s="355">
        <v>-0.20192967827514963</v>
      </c>
      <c r="FV26" s="355">
        <v>0.26039592116009658</v>
      </c>
      <c r="FW26" s="355">
        <v>1.0393655576649081</v>
      </c>
      <c r="FX26" s="355">
        <v>0.26876027921012735</v>
      </c>
      <c r="FY26" s="355">
        <v>4.2747676186166927E-2</v>
      </c>
      <c r="FZ26" s="355">
        <v>0.27596872692643615</v>
      </c>
      <c r="GA26" s="355">
        <v>-1.8117822100278858</v>
      </c>
      <c r="GB26" s="355">
        <v>0.5264712510951739</v>
      </c>
      <c r="GC26" s="355">
        <v>-1.1664024305814422</v>
      </c>
      <c r="GF26" s="57"/>
    </row>
    <row r="27" spans="1:188" s="62" customFormat="1" ht="12.75" customHeight="1" x14ac:dyDescent="0.2">
      <c r="A27" s="63"/>
      <c r="B27" s="59" t="s">
        <v>49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12">
        <v>1.4462645121283089</v>
      </c>
      <c r="FH27" s="12">
        <v>0.24967010410257728</v>
      </c>
      <c r="FI27" s="12">
        <v>-0.75430763571935699</v>
      </c>
      <c r="FJ27" s="12">
        <v>-1.1090322011918232</v>
      </c>
      <c r="FK27" s="12">
        <v>0.65380986785230277</v>
      </c>
      <c r="FL27" s="12">
        <v>-0.50264598598495525</v>
      </c>
      <c r="FM27" s="12">
        <v>0.31583071578369015</v>
      </c>
      <c r="FN27" s="12">
        <v>0.17323942957207805</v>
      </c>
      <c r="FO27" s="12">
        <v>1.150987432608602</v>
      </c>
      <c r="FP27" s="12">
        <v>-4.840840644217792E-2</v>
      </c>
      <c r="FQ27" s="12">
        <v>-1.529430021080131</v>
      </c>
      <c r="FR27" s="12">
        <v>2.0045479631493777</v>
      </c>
      <c r="FS27" s="355">
        <v>-3.1449447716917405</v>
      </c>
      <c r="FT27" s="355">
        <v>-1.2587427671385427</v>
      </c>
      <c r="FU27" s="355">
        <v>0.85415164963069401</v>
      </c>
      <c r="FV27" s="355">
        <v>0.74368364188018177</v>
      </c>
      <c r="FW27" s="355">
        <v>-1.338320890386683</v>
      </c>
      <c r="FX27" s="355">
        <v>-5.3693671210908178E-4</v>
      </c>
      <c r="FY27" s="355">
        <v>-1.1867039094536835</v>
      </c>
      <c r="FZ27" s="355">
        <v>-0.18011241013682877</v>
      </c>
      <c r="GA27" s="355">
        <v>-7.5483794175809749E-2</v>
      </c>
      <c r="GB27" s="355">
        <v>-0.2736050123936451</v>
      </c>
      <c r="GC27" s="355">
        <v>1.1482661785927348</v>
      </c>
      <c r="GF27" s="57"/>
    </row>
    <row r="28" spans="1:188" s="62" customFormat="1" ht="12.75" customHeight="1" x14ac:dyDescent="0.2">
      <c r="A28" s="63"/>
      <c r="B28" s="59" t="s">
        <v>50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12">
        <v>0.48673138431610141</v>
      </c>
      <c r="FH28" s="12">
        <v>0.15685548686492723</v>
      </c>
      <c r="FI28" s="12">
        <v>-7.556361822787494E-2</v>
      </c>
      <c r="FJ28" s="12">
        <v>-0.73564358238260752</v>
      </c>
      <c r="FK28" s="12">
        <v>1.3421259449143861</v>
      </c>
      <c r="FL28" s="12">
        <v>0.8601056601062993</v>
      </c>
      <c r="FM28" s="12">
        <v>-0.22857370690367418</v>
      </c>
      <c r="FN28" s="12">
        <v>0.98672832286462153</v>
      </c>
      <c r="FO28" s="12">
        <v>0.96265246271327953</v>
      </c>
      <c r="FP28" s="12">
        <v>-2.0804452816387169</v>
      </c>
      <c r="FQ28" s="12">
        <v>0.46480634992556702</v>
      </c>
      <c r="FR28" s="12">
        <v>0.51804753243631296</v>
      </c>
      <c r="FS28" s="355">
        <v>0.29377666483081555</v>
      </c>
      <c r="FT28" s="355">
        <v>5.2022541544544509</v>
      </c>
      <c r="FU28" s="355">
        <v>-0.54531748697715443</v>
      </c>
      <c r="FV28" s="355">
        <v>-0.75161903484310244</v>
      </c>
      <c r="FW28" s="355">
        <v>1.8330640914696374</v>
      </c>
      <c r="FX28" s="355">
        <v>0.8040957956279442</v>
      </c>
      <c r="FY28" s="355">
        <v>-1.308045568413263E-2</v>
      </c>
      <c r="FZ28" s="355">
        <v>-0.29614912320415954</v>
      </c>
      <c r="GA28" s="355">
        <v>0.47787688420375218</v>
      </c>
      <c r="GB28" s="355">
        <v>0.35755286577712297</v>
      </c>
      <c r="GC28" s="355">
        <v>-0.24247556665143577</v>
      </c>
      <c r="GF28" s="57"/>
    </row>
    <row r="29" spans="1:188" s="62" customFormat="1" ht="12.75" customHeight="1" x14ac:dyDescent="0.2">
      <c r="A29" s="63"/>
      <c r="B29" s="59" t="s">
        <v>51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12">
        <v>0.36468158751668511</v>
      </c>
      <c r="FH29" s="12">
        <v>0.65467054410200376</v>
      </c>
      <c r="FI29" s="12">
        <v>-0.54145396820818803</v>
      </c>
      <c r="FJ29" s="12">
        <v>-1.9651124968008418</v>
      </c>
      <c r="FK29" s="12">
        <v>0.58129551147314373</v>
      </c>
      <c r="FL29" s="12">
        <v>-0.52141154581246951</v>
      </c>
      <c r="FM29" s="12">
        <v>0.1954003204409247</v>
      </c>
      <c r="FN29" s="12">
        <v>1.4420489435789108</v>
      </c>
      <c r="FO29" s="12">
        <v>0.72920908948820795</v>
      </c>
      <c r="FP29" s="12">
        <v>-3.5675886988235845</v>
      </c>
      <c r="FQ29" s="12">
        <v>0.40481612433596581</v>
      </c>
      <c r="FR29" s="12">
        <v>7.3745707689127471E-2</v>
      </c>
      <c r="FS29" s="355">
        <v>0.34515747011721487</v>
      </c>
      <c r="FT29" s="355">
        <v>-3.394737968079113</v>
      </c>
      <c r="FU29" s="355">
        <v>-1.1705651340709835</v>
      </c>
      <c r="FV29" s="355">
        <v>-1.01262151770527</v>
      </c>
      <c r="FW29" s="355">
        <v>0.71709158960473474</v>
      </c>
      <c r="FX29" s="355">
        <v>0.59284181232253275</v>
      </c>
      <c r="FY29" s="355">
        <v>0.7331321968646165</v>
      </c>
      <c r="FZ29" s="355">
        <v>-1.1263976276393635</v>
      </c>
      <c r="GA29" s="355">
        <v>0.34924046731741498</v>
      </c>
      <c r="GB29" s="355">
        <v>0.90071795539721222</v>
      </c>
      <c r="GC29" s="355">
        <v>-0.39446800384338587</v>
      </c>
      <c r="GF29" s="57"/>
    </row>
    <row r="30" spans="1:188" s="62" customFormat="1" ht="12.75" customHeight="1" x14ac:dyDescent="0.2">
      <c r="A30" s="63"/>
      <c r="B30" s="59" t="s">
        <v>52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12">
        <v>0.71014307564914247</v>
      </c>
      <c r="FH30" s="12">
        <v>-0.20367325285992877</v>
      </c>
      <c r="FI30" s="12">
        <v>0.27847520120923264</v>
      </c>
      <c r="FJ30" s="12">
        <v>-3.1722801215863683E-2</v>
      </c>
      <c r="FK30" s="12">
        <v>2.2303296035355231</v>
      </c>
      <c r="FL30" s="12">
        <v>2.3826825493538308</v>
      </c>
      <c r="FM30" s="12">
        <v>-0.50879870649603731</v>
      </c>
      <c r="FN30" s="12">
        <v>0.89310803251065352</v>
      </c>
      <c r="FO30" s="12">
        <v>1.3541265039940953</v>
      </c>
      <c r="FP30" s="12">
        <v>-1.4862116944492954</v>
      </c>
      <c r="FQ30" s="12">
        <v>0.45410572093373958</v>
      </c>
      <c r="FR30" s="12">
        <v>0.87278674082460839</v>
      </c>
      <c r="FS30" s="355">
        <v>0.13546919528641865</v>
      </c>
      <c r="FT30" s="355">
        <v>12.409074108125196</v>
      </c>
      <c r="FU30" s="355">
        <v>-0.39720601142727219</v>
      </c>
      <c r="FV30" s="355">
        <v>-0.96445933589109245</v>
      </c>
      <c r="FW30" s="355">
        <v>3.1191528782853197</v>
      </c>
      <c r="FX30" s="355">
        <v>0.87660582125992903</v>
      </c>
      <c r="FY30" s="355">
        <v>-0.46092976676284536</v>
      </c>
      <c r="FZ30" s="355">
        <v>-0.49175065509371052</v>
      </c>
      <c r="GA30" s="355">
        <v>0.62808528523615337</v>
      </c>
      <c r="GB30" s="355">
        <v>6.9681052742538441E-2</v>
      </c>
      <c r="GC30" s="355">
        <v>-0.29095360587278662</v>
      </c>
      <c r="GF30" s="57"/>
    </row>
    <row r="31" spans="1:188" s="62" customFormat="1" ht="12.75" customHeight="1" x14ac:dyDescent="0.2">
      <c r="A31" s="63"/>
      <c r="B31" s="59" t="s">
        <v>53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12">
        <v>9.8223477531007575E-3</v>
      </c>
      <c r="FH31" s="12">
        <v>3.5704026905378328E-2</v>
      </c>
      <c r="FI31" s="12">
        <v>-1.3334049351755084E-2</v>
      </c>
      <c r="FJ31" s="12">
        <v>0.27145772674957414</v>
      </c>
      <c r="FK31" s="12">
        <v>0.21033246695331798</v>
      </c>
      <c r="FL31" s="12">
        <v>-0.95523044427110904</v>
      </c>
      <c r="FM31" s="12">
        <v>-0.3611426465292169</v>
      </c>
      <c r="FN31" s="12">
        <v>1.0627531943626423E-2</v>
      </c>
      <c r="FO31" s="12">
        <v>9.3358264629088694E-2</v>
      </c>
      <c r="FP31" s="12">
        <v>1.0676697517908451E-3</v>
      </c>
      <c r="FQ31" s="12">
        <v>0.68250240292917397</v>
      </c>
      <c r="FR31" s="12">
        <v>0.39321064577973175</v>
      </c>
      <c r="FS31" s="355">
        <v>0.78000417734645566</v>
      </c>
      <c r="FT31" s="355">
        <v>1.2783644500051565</v>
      </c>
      <c r="FU31" s="355">
        <v>0.52013204209890773</v>
      </c>
      <c r="FV31" s="355">
        <v>0.88769190636158157</v>
      </c>
      <c r="FW31" s="355">
        <v>0.4209043583078369</v>
      </c>
      <c r="FX31" s="355">
        <v>1.0360703871145915</v>
      </c>
      <c r="FY31" s="355">
        <v>1.2564442796190178E-3</v>
      </c>
      <c r="FZ31" s="355">
        <v>2.7045687851979636</v>
      </c>
      <c r="GA31" s="355">
        <v>0.22864166600471947</v>
      </c>
      <c r="GB31" s="355">
        <v>2.1939030203839138E-3</v>
      </c>
      <c r="GC31" s="355">
        <v>0.12749952507220996</v>
      </c>
      <c r="GF31" s="57"/>
    </row>
    <row r="32" spans="1:188" s="62" customFormat="1" ht="12.75" customHeight="1" x14ac:dyDescent="0.2">
      <c r="A32" s="63"/>
      <c r="B32" s="59" t="s">
        <v>54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12">
        <v>0.31755600200145295</v>
      </c>
      <c r="FH32" s="12">
        <v>0.38247351476582025</v>
      </c>
      <c r="FI32" s="12">
        <v>0.2556454488997133</v>
      </c>
      <c r="FJ32" s="12">
        <v>-1.5942766994493809</v>
      </c>
      <c r="FK32" s="12">
        <v>3.3575316885195576</v>
      </c>
      <c r="FL32" s="12">
        <v>-0.1750178136329481</v>
      </c>
      <c r="FM32" s="12">
        <v>-1.7061787363324186</v>
      </c>
      <c r="FN32" s="12">
        <v>1.2246077160194631</v>
      </c>
      <c r="FO32" s="12">
        <v>-0.4539474420797518</v>
      </c>
      <c r="FP32" s="12">
        <v>-2.0881336446373524</v>
      </c>
      <c r="FQ32" s="12">
        <v>1.7688583654235543</v>
      </c>
      <c r="FR32" s="12">
        <v>1.3757068191221578</v>
      </c>
      <c r="FS32" s="355">
        <v>-0.66081412518438754</v>
      </c>
      <c r="FT32" s="355">
        <v>1.06996519564278</v>
      </c>
      <c r="FU32" s="355">
        <v>-0.66313073359265218</v>
      </c>
      <c r="FV32" s="355">
        <v>-0.49841824560967041</v>
      </c>
      <c r="FW32" s="355">
        <v>2.2084037054606256</v>
      </c>
      <c r="FX32" s="355">
        <v>0.3418927899151214</v>
      </c>
      <c r="FY32" s="355">
        <v>1.648881335427177E-3</v>
      </c>
      <c r="FZ32" s="355">
        <v>0.23849304871703225</v>
      </c>
      <c r="GA32" s="355">
        <v>-0.25116983550569216</v>
      </c>
      <c r="GB32" s="355">
        <v>-1.098565933976829</v>
      </c>
      <c r="GC32" s="355">
        <v>-0.16512303540817186</v>
      </c>
      <c r="GF32" s="57"/>
    </row>
    <row r="33" spans="1:188" s="62" customFormat="1" ht="12.75" customHeight="1" x14ac:dyDescent="0.2">
      <c r="A33" s="63"/>
      <c r="B33" s="59" t="s">
        <v>55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12">
        <v>0</v>
      </c>
      <c r="FH33" s="12">
        <v>-1.2774130745696368</v>
      </c>
      <c r="FI33" s="12">
        <v>0</v>
      </c>
      <c r="FJ33" s="12">
        <v>0.63593739987095432</v>
      </c>
      <c r="FK33" s="12">
        <v>-0.16124346792881283</v>
      </c>
      <c r="FL33" s="12">
        <v>1.7304221074078754</v>
      </c>
      <c r="FM33" s="12">
        <v>0</v>
      </c>
      <c r="FN33" s="12">
        <v>5.7278975417858646E-2</v>
      </c>
      <c r="FO33" s="12">
        <v>1.4877752589225679</v>
      </c>
      <c r="FP33" s="12">
        <v>0</v>
      </c>
      <c r="FQ33" s="12">
        <v>0.29249698565605797</v>
      </c>
      <c r="FR33" s="12">
        <v>8.7385139254287054</v>
      </c>
      <c r="FS33" s="355">
        <v>0</v>
      </c>
      <c r="FT33" s="355">
        <v>1.1001581360610402</v>
      </c>
      <c r="FU33" s="355">
        <v>0.34839172154117648</v>
      </c>
      <c r="FV33" s="355">
        <v>0</v>
      </c>
      <c r="FW33" s="355">
        <v>0</v>
      </c>
      <c r="FX33" s="355">
        <v>0</v>
      </c>
      <c r="FY33" s="355">
        <v>-2.071133277271997E-2</v>
      </c>
      <c r="FZ33" s="355">
        <v>0.71551889960366566</v>
      </c>
      <c r="GA33" s="355">
        <v>1.3212410199082711</v>
      </c>
      <c r="GB33" s="355">
        <v>1.0448840586960273</v>
      </c>
      <c r="GC33" s="355">
        <v>0</v>
      </c>
      <c r="GF33" s="57"/>
    </row>
    <row r="34" spans="1:188" s="62" customFormat="1" ht="12.75" customHeight="1" x14ac:dyDescent="0.2">
      <c r="A34" s="63"/>
      <c r="B34" s="59" t="s">
        <v>56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12">
        <v>0.6359132027765213</v>
      </c>
      <c r="FH34" s="12">
        <v>0.39266506486160324</v>
      </c>
      <c r="FI34" s="12">
        <v>-0.10906268951183051</v>
      </c>
      <c r="FJ34" s="12">
        <v>-0.43518028159479627</v>
      </c>
      <c r="FK34" s="12">
        <v>-0.14872680831339835</v>
      </c>
      <c r="FL34" s="12">
        <v>5.3487548910482019E-2</v>
      </c>
      <c r="FM34" s="12">
        <v>-2.4102251729208604</v>
      </c>
      <c r="FN34" s="12">
        <v>1.829886715064319</v>
      </c>
      <c r="FO34" s="12">
        <v>0.84098677601957661</v>
      </c>
      <c r="FP34" s="12">
        <v>0.28022087301233967</v>
      </c>
      <c r="FQ34" s="12">
        <v>-3.1929893700060461</v>
      </c>
      <c r="FR34" s="12">
        <v>-0.81240262811928687</v>
      </c>
      <c r="FS34" s="355">
        <v>-4.1283039069745939</v>
      </c>
      <c r="FT34" s="355">
        <v>0.51601158233911804</v>
      </c>
      <c r="FU34" s="355">
        <v>0.76718032722524754</v>
      </c>
      <c r="FV34" s="355">
        <v>2.1762237240421314</v>
      </c>
      <c r="FW34" s="355">
        <v>0.70661749435909371</v>
      </c>
      <c r="FX34" s="355">
        <v>0.45450016570580942</v>
      </c>
      <c r="FY34" s="355">
        <v>-0.56048401639270651</v>
      </c>
      <c r="FZ34" s="355">
        <v>0.29576050375052887</v>
      </c>
      <c r="GA34" s="355">
        <v>-0.37325805443362015</v>
      </c>
      <c r="GB34" s="355">
        <v>0.32727415732935583</v>
      </c>
      <c r="GC34" s="355">
        <v>0.20376649492908427</v>
      </c>
      <c r="GF34" s="57"/>
    </row>
    <row r="35" spans="1:188" s="62" customFormat="1" ht="12.75" customHeight="1" x14ac:dyDescent="0.2">
      <c r="A35" s="63"/>
      <c r="B35" s="59" t="s">
        <v>57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12">
        <v>1.1340353277644653</v>
      </c>
      <c r="FH35" s="12">
        <v>0.6434883487955716</v>
      </c>
      <c r="FI35" s="12">
        <v>-0.13171907517279635</v>
      </c>
      <c r="FJ35" s="12">
        <v>-0.41791613027211838</v>
      </c>
      <c r="FK35" s="12">
        <v>-0.55899273560774532</v>
      </c>
      <c r="FL35" s="12">
        <v>-7.8634495684212879E-2</v>
      </c>
      <c r="FM35" s="12">
        <v>-2.9857621158560619</v>
      </c>
      <c r="FN35" s="12">
        <v>2.8268250748617589</v>
      </c>
      <c r="FO35" s="12">
        <v>0.26363046198612494</v>
      </c>
      <c r="FP35" s="12">
        <v>0.17196358674030421</v>
      </c>
      <c r="FQ35" s="12">
        <v>-3.2240838994396768</v>
      </c>
      <c r="FR35" s="12">
        <v>-1.1225655920881508</v>
      </c>
      <c r="FS35" s="355">
        <v>-5.0093158470847783</v>
      </c>
      <c r="FT35" s="355">
        <v>0.52788159040831317</v>
      </c>
      <c r="FU35" s="355">
        <v>0.98093790729238606</v>
      </c>
      <c r="FV35" s="355">
        <v>2.2406092805836977</v>
      </c>
      <c r="FW35" s="355">
        <v>0.16319304099118881</v>
      </c>
      <c r="FX35" s="355">
        <v>0.66665182805334666</v>
      </c>
      <c r="FY35" s="355">
        <v>-0.39659970889928786</v>
      </c>
      <c r="FZ35" s="355">
        <v>0.27789115358920924</v>
      </c>
      <c r="GA35" s="355">
        <v>-1.1474065224457064</v>
      </c>
      <c r="GB35" s="355">
        <v>4.0823158872839826E-2</v>
      </c>
      <c r="GC35" s="355">
        <v>-4.631999258917574E-2</v>
      </c>
      <c r="GF35" s="57"/>
    </row>
    <row r="36" spans="1:188" s="62" customFormat="1" ht="12.75" customHeight="1" x14ac:dyDescent="0.2">
      <c r="A36" s="63"/>
      <c r="B36" s="59" t="s">
        <v>58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12">
        <v>-1.1758530922016917</v>
      </c>
      <c r="FH36" s="12">
        <v>-0.53615190817653513</v>
      </c>
      <c r="FI36" s="12">
        <v>-2.9312827271482433E-2</v>
      </c>
      <c r="FJ36" s="12">
        <v>-0.53222561604752627</v>
      </c>
      <c r="FK36" s="12">
        <v>1.3687596289225326</v>
      </c>
      <c r="FL36" s="12">
        <v>0.55813257898455504</v>
      </c>
      <c r="FM36" s="12">
        <v>-0.34760566967419493</v>
      </c>
      <c r="FN36" s="12">
        <v>-1.4795352124268533</v>
      </c>
      <c r="FO36" s="12">
        <v>2.6913180186769949</v>
      </c>
      <c r="FP36" s="12">
        <v>0.70382173785743873</v>
      </c>
      <c r="FQ36" s="12">
        <v>-3.4455726778143116</v>
      </c>
      <c r="FR36" s="12">
        <v>0.10402204005831095</v>
      </c>
      <c r="FS36" s="355">
        <v>-1.5179150328505955</v>
      </c>
      <c r="FT36" s="355">
        <v>0.42075354007728549</v>
      </c>
      <c r="FU36" s="355">
        <v>7.0664197407708684E-2</v>
      </c>
      <c r="FV36" s="355">
        <v>2.1208854348149941</v>
      </c>
      <c r="FW36" s="355">
        <v>2.5741771191659382</v>
      </c>
      <c r="FX36" s="355">
        <v>-0.24131925941716759</v>
      </c>
      <c r="FY36" s="355">
        <v>-1.1831022389159784</v>
      </c>
      <c r="FZ36" s="355">
        <v>0.52781536895540171</v>
      </c>
      <c r="GA36" s="355">
        <v>2.3467564229613345</v>
      </c>
      <c r="GB36" s="355">
        <v>1.3344101594426689</v>
      </c>
      <c r="GC36" s="355">
        <v>1.0657052413124433</v>
      </c>
      <c r="GF36" s="57"/>
    </row>
    <row r="37" spans="1:188" s="62" customFormat="1" ht="12.75" customHeight="1" x14ac:dyDescent="0.2">
      <c r="A37" s="63"/>
      <c r="B37" s="59" t="s">
        <v>59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12">
        <v>0</v>
      </c>
      <c r="FH37" s="12">
        <v>0</v>
      </c>
      <c r="FI37" s="12">
        <v>0</v>
      </c>
      <c r="FJ37" s="12">
        <v>0</v>
      </c>
      <c r="FK37" s="12">
        <v>0.77733551147886715</v>
      </c>
      <c r="FL37" s="12">
        <v>-1.2444155844406168E-2</v>
      </c>
      <c r="FM37" s="12">
        <v>-0.95037518738180893</v>
      </c>
      <c r="FN37" s="12">
        <v>-3.0842036818963834</v>
      </c>
      <c r="FO37" s="12">
        <v>6.0620855937006439</v>
      </c>
      <c r="FP37" s="12">
        <v>0</v>
      </c>
      <c r="FQ37" s="12">
        <v>2.0722061414170554</v>
      </c>
      <c r="FR37" s="12">
        <v>2.3986390406087992</v>
      </c>
      <c r="FS37" s="355">
        <v>4.1602956288132162</v>
      </c>
      <c r="FT37" s="355">
        <v>1.1814927060402596</v>
      </c>
      <c r="FU37" s="355">
        <v>0</v>
      </c>
      <c r="FV37" s="355">
        <v>0</v>
      </c>
      <c r="FW37" s="355">
        <v>1.7223757224981426</v>
      </c>
      <c r="FX37" s="355">
        <v>-0.14241017195553241</v>
      </c>
      <c r="FY37" s="355">
        <v>0</v>
      </c>
      <c r="FZ37" s="355">
        <v>-1.8318789669507112</v>
      </c>
      <c r="GA37" s="355">
        <v>0</v>
      </c>
      <c r="GB37" s="355">
        <v>0</v>
      </c>
      <c r="GC37" s="355">
        <v>0</v>
      </c>
      <c r="GF37" s="57"/>
    </row>
    <row r="38" spans="1:188" s="57" customFormat="1" ht="24" customHeight="1" x14ac:dyDescent="0.2">
      <c r="A38" s="53" t="s">
        <v>60</v>
      </c>
      <c r="B38" s="67" t="s">
        <v>61</v>
      </c>
      <c r="C38" s="89">
        <v>-1.7556770616536155</v>
      </c>
      <c r="D38" s="89">
        <v>1.7951202399946409</v>
      </c>
      <c r="E38" s="89">
        <v>1.3677656335556954</v>
      </c>
      <c r="F38" s="89">
        <v>1.2044457220353078</v>
      </c>
      <c r="G38" s="89">
        <v>3.843766859639719</v>
      </c>
      <c r="H38" s="89">
        <v>-0.6781129424942911</v>
      </c>
      <c r="I38" s="89">
        <v>1.9954454552457701</v>
      </c>
      <c r="J38" s="89">
        <v>1.2600282772594618</v>
      </c>
      <c r="K38" s="89">
        <v>2.5287813167968798</v>
      </c>
      <c r="L38" s="89">
        <v>8.9749165062769087E-2</v>
      </c>
      <c r="M38" s="89">
        <v>5.2623961160769284E-2</v>
      </c>
      <c r="N38" s="89">
        <v>0.43721581615820959</v>
      </c>
      <c r="O38" s="89">
        <v>0.4228373193145174</v>
      </c>
      <c r="P38" s="89">
        <v>4.6195356381417696E-2</v>
      </c>
      <c r="Q38" s="89">
        <v>7.4786795336501122E-2</v>
      </c>
      <c r="R38" s="89">
        <v>-2.6445360809479457E-2</v>
      </c>
      <c r="S38" s="89">
        <v>3.3565544957947502E-2</v>
      </c>
      <c r="T38" s="89">
        <v>0.12266896052381959</v>
      </c>
      <c r="U38" s="89">
        <v>0.78816382700777066</v>
      </c>
      <c r="V38" s="89">
        <v>8.1843332182041095E-2</v>
      </c>
      <c r="W38" s="89">
        <v>0.3414340781828562</v>
      </c>
      <c r="X38" s="89">
        <v>-2.0576967874774699E-2</v>
      </c>
      <c r="Y38" s="89">
        <v>1.2710825341066823E-2</v>
      </c>
      <c r="Z38" s="89">
        <v>8.7041340151694513E-3</v>
      </c>
      <c r="AA38" s="89">
        <v>4.3384894966066012</v>
      </c>
      <c r="AB38" s="89">
        <v>0.15318265697770173</v>
      </c>
      <c r="AC38" s="89">
        <v>0.43088144380469817</v>
      </c>
      <c r="AD38" s="89">
        <v>8.9792497403262672E-3</v>
      </c>
      <c r="AE38" s="89">
        <v>8.2596689959180125E-2</v>
      </c>
      <c r="AF38" s="89">
        <v>4.5344330216301465E-2</v>
      </c>
      <c r="AG38" s="89">
        <v>1.3701686257557411</v>
      </c>
      <c r="AH38" s="89">
        <v>0.13740046521768523</v>
      </c>
      <c r="AI38" s="89">
        <v>-0.48542793119119576</v>
      </c>
      <c r="AJ38" s="89">
        <v>-3.7524775324582205E-2</v>
      </c>
      <c r="AK38" s="89">
        <v>0.14685826130751423</v>
      </c>
      <c r="AL38" s="89">
        <v>0.10925988560390731</v>
      </c>
      <c r="AM38" s="89">
        <v>0.31762428184960445</v>
      </c>
      <c r="AN38" s="89">
        <v>-0.60308959264817608</v>
      </c>
      <c r="AO38" s="89">
        <v>8.8255188435404364E-2</v>
      </c>
      <c r="AP38" s="89">
        <v>-8.3059081679770497E-2</v>
      </c>
      <c r="AQ38" s="89">
        <v>1.2036445283403197E-2</v>
      </c>
      <c r="AR38" s="89">
        <v>6.1729349226591346E-2</v>
      </c>
      <c r="AS38" s="89">
        <v>2.4009101453175141</v>
      </c>
      <c r="AT38" s="89">
        <v>0.10742531694503121</v>
      </c>
      <c r="AU38" s="89">
        <v>2.9933500897727505E-2</v>
      </c>
      <c r="AV38" s="89">
        <v>1.9203006367618514E-2</v>
      </c>
      <c r="AW38" s="89">
        <v>-2.5510855864563364E-2</v>
      </c>
      <c r="AX38" s="89">
        <v>0.11674133902896955</v>
      </c>
      <c r="AY38" s="89">
        <v>8.6891902849917102E-2</v>
      </c>
      <c r="AZ38" s="89">
        <v>-2.287323911767325</v>
      </c>
      <c r="BA38" s="89">
        <v>-3.2967203285161339E-3</v>
      </c>
      <c r="BB38" s="89">
        <v>-2.1919868409514542E-2</v>
      </c>
      <c r="BC38" s="89">
        <v>6.2866242525050353E-2</v>
      </c>
      <c r="BD38" s="89">
        <v>2.5525163571631371</v>
      </c>
      <c r="BE38" s="89">
        <v>1.9144246807551779</v>
      </c>
      <c r="BF38" s="89">
        <v>0.46791744498742016</v>
      </c>
      <c r="BG38" s="89">
        <v>0.13644683105777933</v>
      </c>
      <c r="BH38" s="89">
        <v>3.6309638532250332E-2</v>
      </c>
      <c r="BI38" s="89">
        <v>4.1374158283846718E-2</v>
      </c>
      <c r="BJ38" s="89">
        <v>0.10594429495247581</v>
      </c>
      <c r="BK38" s="89">
        <v>0.3510271461959924</v>
      </c>
      <c r="BL38" s="89">
        <v>4.3449665476558152E-2</v>
      </c>
      <c r="BM38" s="89">
        <v>-4.5938085036500986E-3</v>
      </c>
      <c r="BN38" s="89">
        <v>-2.1863466976301815E-3</v>
      </c>
      <c r="BO38" s="89">
        <v>3.7577849215431058E-2</v>
      </c>
      <c r="BP38" s="89">
        <v>-2.2979515865917399E-2</v>
      </c>
      <c r="BQ38" s="89">
        <v>1.582461929529666</v>
      </c>
      <c r="BR38" s="89">
        <v>0.6177855709563751</v>
      </c>
      <c r="BS38" s="89">
        <v>7.1952952035103657E-2</v>
      </c>
      <c r="BT38" s="89">
        <v>5.185573729227233E-2</v>
      </c>
      <c r="BU38" s="89">
        <v>-9.0306164858655613E-2</v>
      </c>
      <c r="BV38" s="89">
        <v>2.6224127456986324E-2</v>
      </c>
      <c r="BW38" s="89">
        <v>9.6605763461266037E-2</v>
      </c>
      <c r="BX38" s="89">
        <v>8.3861961354125825E-3</v>
      </c>
      <c r="BY38" s="89">
        <v>0.12619150858432793</v>
      </c>
      <c r="BZ38" s="89">
        <v>7.5947024856715117E-2</v>
      </c>
      <c r="CA38" s="89">
        <v>0.24041251301623046</v>
      </c>
      <c r="CB38" s="89">
        <v>4.1005521028347758E-2</v>
      </c>
      <c r="CC38" s="89">
        <v>3.5514382109184783</v>
      </c>
      <c r="CD38" s="89">
        <v>0.31461532912835377</v>
      </c>
      <c r="CE38" s="89">
        <v>-5.0301578330746999E-3</v>
      </c>
      <c r="CF38" s="89">
        <v>0.20345310772269531</v>
      </c>
      <c r="CG38" s="89">
        <v>4.1056675563222456E-2</v>
      </c>
      <c r="CH38" s="89">
        <v>7.9752196932680874E-3</v>
      </c>
      <c r="CI38" s="89">
        <v>3.97204838325389</v>
      </c>
      <c r="CJ38" s="89">
        <v>-4.1696961771908736E-2</v>
      </c>
      <c r="CK38" s="89">
        <v>-2.6065454949553146E-2</v>
      </c>
      <c r="CL38" s="89">
        <v>-3.3123076055263656E-2</v>
      </c>
      <c r="CM38" s="89">
        <v>7.2379279928602713E-2</v>
      </c>
      <c r="CN38" s="89">
        <v>7.3870779625684335E-2</v>
      </c>
      <c r="CO38" s="89">
        <v>2.2161994399644724</v>
      </c>
      <c r="CP38" s="89">
        <v>-2.7777109037674386E-3</v>
      </c>
      <c r="CQ38" s="89">
        <v>0.19151998815167826</v>
      </c>
      <c r="CR38" s="89">
        <v>2.132825237024516E-2</v>
      </c>
      <c r="CS38" s="89">
        <v>2.2749397733456966E-2</v>
      </c>
      <c r="CT38" s="89">
        <v>8.0555697485884536E-4</v>
      </c>
      <c r="CU38" s="89">
        <v>1.7310611721246483</v>
      </c>
      <c r="CV38" s="89">
        <v>7.498431617904977E-2</v>
      </c>
      <c r="CW38" s="89">
        <v>-1.7560945724226507E-2</v>
      </c>
      <c r="CX38" s="89">
        <v>-0.14969636461618085</v>
      </c>
      <c r="CY38" s="89">
        <v>0.27354844386193733</v>
      </c>
      <c r="CZ38" s="89">
        <v>3.3933284946452424E-2</v>
      </c>
      <c r="DA38" s="89">
        <v>2.5841617253306914</v>
      </c>
      <c r="DB38" s="89">
        <v>1.6066456786267835E-2</v>
      </c>
      <c r="DC38" s="89">
        <v>2.2987347381731027E-2</v>
      </c>
      <c r="DD38" s="89">
        <v>7.0668342431190467E-3</v>
      </c>
      <c r="DE38" s="89">
        <v>-2.0901824005536973E-2</v>
      </c>
      <c r="DF38" s="89">
        <v>3.0617795636356249E-2</v>
      </c>
      <c r="DG38" s="89">
        <v>4.9632183949479103</v>
      </c>
      <c r="DH38" s="89">
        <v>7.3060525499490936E-3</v>
      </c>
      <c r="DI38" s="89">
        <v>3.9334099044907589E-2</v>
      </c>
      <c r="DJ38" s="89">
        <v>4.6229869908009924E-2</v>
      </c>
      <c r="DK38" s="89">
        <v>0.15905600723113977</v>
      </c>
      <c r="DL38" s="89">
        <v>-1.8982111030529936E-2</v>
      </c>
      <c r="DM38" s="89">
        <v>1.669993514187551</v>
      </c>
      <c r="DN38" s="89">
        <v>7.5286377431438289E-2</v>
      </c>
      <c r="DO38" s="89">
        <v>0.48942876757358533</v>
      </c>
      <c r="DP38" s="89">
        <v>0.131770356801586</v>
      </c>
      <c r="DQ38" s="89">
        <v>6.4329017093434082E-2</v>
      </c>
      <c r="DR38" s="89">
        <v>3.648139511969184E-3</v>
      </c>
      <c r="DS38" s="89">
        <v>2.492243518300552</v>
      </c>
      <c r="DT38" s="89">
        <v>-0.39095350858859845</v>
      </c>
      <c r="DU38" s="89">
        <v>-3.9940420948958444E-2</v>
      </c>
      <c r="DV38" s="89">
        <v>-3.7541878330293876E-2</v>
      </c>
      <c r="DW38" s="89">
        <v>-5.0975755691196056E-2</v>
      </c>
      <c r="DX38" s="89">
        <v>6.0271033729941692E-2</v>
      </c>
      <c r="DY38" s="89">
        <v>3.0311812346081268</v>
      </c>
      <c r="DZ38" s="89">
        <v>0.59848005673250881</v>
      </c>
      <c r="EA38" s="89">
        <v>1.3657145893338107</v>
      </c>
      <c r="EB38" s="89">
        <v>-1.8845238203346604E-2</v>
      </c>
      <c r="EC38" s="89">
        <v>5.3358575282880238E-2</v>
      </c>
      <c r="ED38" s="89">
        <v>0.12230677398767931</v>
      </c>
      <c r="EE38" s="89">
        <v>1.4888374011698291</v>
      </c>
      <c r="EF38" s="89">
        <v>8.5414201930378297E-2</v>
      </c>
      <c r="EG38" s="89">
        <v>-2.3456279184541629E-3</v>
      </c>
      <c r="EH38" s="89">
        <v>2.1720162650007424E-3</v>
      </c>
      <c r="EI38" s="89">
        <v>-6.8083418468478651E-2</v>
      </c>
      <c r="EJ38" s="89">
        <v>0.22089785329841849</v>
      </c>
      <c r="EK38" s="89">
        <v>0.8477735807507436</v>
      </c>
      <c r="EL38" s="89">
        <v>9.533207034251312E-2</v>
      </c>
      <c r="EM38" s="89">
        <v>0.35903644804426982</v>
      </c>
      <c r="EN38" s="89">
        <v>1.7861677052954938E-2</v>
      </c>
      <c r="EO38" s="89">
        <v>-0.13037892750129743</v>
      </c>
      <c r="EP38" s="89">
        <v>-1.5328581696678611E-2</v>
      </c>
      <c r="EQ38" s="89">
        <v>1.0107424830559637</v>
      </c>
      <c r="ER38" s="89">
        <v>0.88143805865831837</v>
      </c>
      <c r="ES38" s="89">
        <v>2.0563965431193765E-2</v>
      </c>
      <c r="ET38" s="89">
        <v>0.19218127259610185</v>
      </c>
      <c r="EU38" s="89">
        <v>7.3147493234557714E-3</v>
      </c>
      <c r="EV38" s="89">
        <v>4.5887412364066904E-2</v>
      </c>
      <c r="EW38" s="89">
        <v>0.71443077324727255</v>
      </c>
      <c r="EX38" s="89">
        <v>0.1152643501249031</v>
      </c>
      <c r="EY38" s="89">
        <v>9.4378018077435399E-2</v>
      </c>
      <c r="EZ38" s="89">
        <v>1.4742049224508946E-2</v>
      </c>
      <c r="FA38" s="89">
        <v>0.37248268279830654</v>
      </c>
      <c r="FB38" s="89">
        <v>3.3161513553210398E-2</v>
      </c>
      <c r="FC38" s="89">
        <v>1.0635589651802491</v>
      </c>
      <c r="FD38" s="89">
        <v>0.17205469661254824</v>
      </c>
      <c r="FE38" s="89">
        <v>1.5150675324491658E-2</v>
      </c>
      <c r="FF38" s="89">
        <v>-9.7526842773561384E-2</v>
      </c>
      <c r="FG38" s="89">
        <v>-0.10074626524377095</v>
      </c>
      <c r="FH38" s="89">
        <v>0.1087198380937906</v>
      </c>
      <c r="FI38" s="89">
        <v>0.28163059954088965</v>
      </c>
      <c r="FJ38" s="89">
        <v>0.39599995776016783</v>
      </c>
      <c r="FK38" s="89">
        <v>2.2233367248134073E-2</v>
      </c>
      <c r="FL38" s="89">
        <v>0.46853449062366792</v>
      </c>
      <c r="FM38" s="89">
        <v>3.333382005369856E-2</v>
      </c>
      <c r="FN38" s="89">
        <v>0.27587066241355274</v>
      </c>
      <c r="FO38" s="89">
        <v>5.8897189185105958</v>
      </c>
      <c r="FP38" s="89">
        <v>3.4552189773080499E-2</v>
      </c>
      <c r="FQ38" s="89">
        <v>4.6983674551356103E-2</v>
      </c>
      <c r="FR38" s="89">
        <v>-1.4858576121696387E-2</v>
      </c>
      <c r="FS38" s="356">
        <v>-2.3195045997354669E-2</v>
      </c>
      <c r="FT38" s="356">
        <v>5.7063725098885243E-2</v>
      </c>
      <c r="FU38" s="356">
        <v>0.86997621699944716</v>
      </c>
      <c r="FV38" s="356">
        <v>0.21780435719624336</v>
      </c>
      <c r="FW38" s="356">
        <v>1.6573289801328883E-2</v>
      </c>
      <c r="FX38" s="356">
        <v>0.27216805318307991</v>
      </c>
      <c r="FY38" s="356">
        <v>0.10631703317827146</v>
      </c>
      <c r="FZ38" s="356">
        <v>-2.5490995746935141E-3</v>
      </c>
      <c r="GA38" s="356">
        <v>7.6356190501007291</v>
      </c>
      <c r="GB38" s="356">
        <v>0.25853432965550383</v>
      </c>
      <c r="GC38" s="356">
        <v>-0.11653543930812305</v>
      </c>
    </row>
    <row r="39" spans="1:188" s="62" customFormat="1" ht="12.75" customHeight="1" x14ac:dyDescent="0.2">
      <c r="A39" s="63"/>
      <c r="B39" s="59" t="s">
        <v>62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12">
        <v>0</v>
      </c>
      <c r="FH39" s="12">
        <v>0</v>
      </c>
      <c r="FI39" s="12">
        <v>0</v>
      </c>
      <c r="FJ39" s="12">
        <v>1.144661823573756E-3</v>
      </c>
      <c r="FK39" s="12">
        <v>0</v>
      </c>
      <c r="FL39" s="12">
        <v>7.6276023473553778E-4</v>
      </c>
      <c r="FM39" s="12">
        <v>5.718880265419557E-4</v>
      </c>
      <c r="FN39" s="12">
        <v>-2.4792682549872325E-3</v>
      </c>
      <c r="FO39" s="12">
        <v>7.0004297616658988</v>
      </c>
      <c r="FP39" s="12">
        <v>0</v>
      </c>
      <c r="FQ39" s="12">
        <v>0</v>
      </c>
      <c r="FR39" s="12">
        <v>0</v>
      </c>
      <c r="FS39" s="355">
        <v>0</v>
      </c>
      <c r="FT39" s="355">
        <v>0</v>
      </c>
      <c r="FU39" s="355">
        <v>0</v>
      </c>
      <c r="FV39" s="355">
        <v>0</v>
      </c>
      <c r="FW39" s="355">
        <v>0</v>
      </c>
      <c r="FX39" s="355">
        <v>0</v>
      </c>
      <c r="FY39" s="355">
        <v>0</v>
      </c>
      <c r="FZ39" s="355">
        <v>0</v>
      </c>
      <c r="GA39" s="355">
        <v>9.6986775194665142</v>
      </c>
      <c r="GB39" s="355">
        <v>4.2867431890215357E-2</v>
      </c>
      <c r="GC39" s="355">
        <v>-0.13128160668175326</v>
      </c>
      <c r="GF39" s="57"/>
    </row>
    <row r="40" spans="1:188" s="62" customFormat="1" ht="12.75" customHeight="1" x14ac:dyDescent="0.2">
      <c r="A40" s="63"/>
      <c r="B40" s="59" t="s">
        <v>63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12">
        <v>0.88240746656597935</v>
      </c>
      <c r="FH40" s="12">
        <v>0.53770755057070119</v>
      </c>
      <c r="FI40" s="12">
        <v>0.3432813111665638</v>
      </c>
      <c r="FJ40" s="12">
        <v>0.33870403690517037</v>
      </c>
      <c r="FK40" s="12">
        <v>0.6328668025626456</v>
      </c>
      <c r="FL40" s="12">
        <v>1.3482036513492233</v>
      </c>
      <c r="FM40" s="12">
        <v>-0.17082820600795401</v>
      </c>
      <c r="FN40" s="12">
        <v>-0.34892602587306953</v>
      </c>
      <c r="FO40" s="12">
        <v>0.51441741168093813</v>
      </c>
      <c r="FP40" s="12">
        <v>0.99553913230363378</v>
      </c>
      <c r="FQ40" s="12">
        <v>1.3422823954107201</v>
      </c>
      <c r="FR40" s="12">
        <v>0.35042789002936559</v>
      </c>
      <c r="FS40" s="355">
        <v>0.26361348675609975</v>
      </c>
      <c r="FT40" s="355">
        <v>1.4829561006023653</v>
      </c>
      <c r="FU40" s="355">
        <v>0.43118552519456443</v>
      </c>
      <c r="FV40" s="355">
        <v>-0.47571708479850372</v>
      </c>
      <c r="FW40" s="355">
        <v>0.22887915912710355</v>
      </c>
      <c r="FX40" s="355">
        <v>0.88466577211845276</v>
      </c>
      <c r="FY40" s="355">
        <v>1.5430021292272045</v>
      </c>
      <c r="FZ40" s="355">
        <v>-0.76571429883472319</v>
      </c>
      <c r="GA40" s="355">
        <v>0.52435282298408481</v>
      </c>
      <c r="GB40" s="355">
        <v>1.3039803529756142</v>
      </c>
      <c r="GC40" s="355">
        <v>1.5573210043406078</v>
      </c>
      <c r="GF40" s="57"/>
    </row>
    <row r="41" spans="1:188" s="62" customFormat="1" ht="12.75" customHeight="1" x14ac:dyDescent="0.2">
      <c r="A41" s="63"/>
      <c r="B41" s="59" t="s">
        <v>64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12">
        <v>0</v>
      </c>
      <c r="FH41" s="12">
        <v>0</v>
      </c>
      <c r="FI41" s="12">
        <v>2.643302845185417</v>
      </c>
      <c r="FJ41" s="12">
        <v>6.6986929585199277</v>
      </c>
      <c r="FK41" s="12">
        <v>0.18026939988062907</v>
      </c>
      <c r="FL41" s="12">
        <v>-2.3912706509463533E-2</v>
      </c>
      <c r="FM41" s="12">
        <v>0.54973840453172329</v>
      </c>
      <c r="FN41" s="12">
        <v>0</v>
      </c>
      <c r="FO41" s="12">
        <v>0</v>
      </c>
      <c r="FP41" s="12">
        <v>0.83116297551077878</v>
      </c>
      <c r="FQ41" s="12">
        <v>0</v>
      </c>
      <c r="FR41" s="12">
        <v>0</v>
      </c>
      <c r="FS41" s="355">
        <v>0</v>
      </c>
      <c r="FT41" s="355">
        <v>0</v>
      </c>
      <c r="FU41" s="355">
        <v>8.6859305384109149</v>
      </c>
      <c r="FV41" s="355">
        <v>0.92393505769869932</v>
      </c>
      <c r="FW41" s="355">
        <v>0.86973994331542315</v>
      </c>
      <c r="FX41" s="355">
        <v>0.78966346732241277</v>
      </c>
      <c r="FY41" s="355">
        <v>0</v>
      </c>
      <c r="FZ41" s="355">
        <v>0</v>
      </c>
      <c r="GA41" s="355">
        <v>0</v>
      </c>
      <c r="GB41" s="355">
        <v>0</v>
      </c>
      <c r="GC41" s="355">
        <v>0</v>
      </c>
      <c r="GF41" s="57"/>
    </row>
    <row r="42" spans="1:188" s="62" customFormat="1" ht="12.75" customHeight="1" x14ac:dyDescent="0.2">
      <c r="A42" s="63"/>
      <c r="B42" s="59" t="s">
        <v>65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12">
        <v>-0.71574498003482745</v>
      </c>
      <c r="FH42" s="12">
        <v>0.70525068982777839</v>
      </c>
      <c r="FI42" s="12">
        <v>1.1289409253488287</v>
      </c>
      <c r="FJ42" s="12">
        <v>0.70599201132417022</v>
      </c>
      <c r="FK42" s="12">
        <v>6.2533129423798073E-2</v>
      </c>
      <c r="FL42" s="12">
        <v>3.0343194973939234</v>
      </c>
      <c r="FM42" s="12">
        <v>5.9684234354804744E-2</v>
      </c>
      <c r="FN42" s="12">
        <v>1.8062922476110828</v>
      </c>
      <c r="FO42" s="12">
        <v>2.2680422842187085</v>
      </c>
      <c r="FP42" s="12">
        <v>-5.2224898670900188E-2</v>
      </c>
      <c r="FQ42" s="12">
        <v>0.24719491895896795</v>
      </c>
      <c r="FR42" s="12">
        <v>-0.11380282969594191</v>
      </c>
      <c r="FS42" s="355">
        <v>-0.16468025665106722</v>
      </c>
      <c r="FT42" s="355">
        <v>0.30579491094266587</v>
      </c>
      <c r="FU42" s="355">
        <v>3.2289207923573002</v>
      </c>
      <c r="FV42" s="355">
        <v>1.1430846226337934</v>
      </c>
      <c r="FW42" s="355">
        <v>-0.16381324175483769</v>
      </c>
      <c r="FX42" s="355">
        <v>1.4545917746124672</v>
      </c>
      <c r="FY42" s="355">
        <v>0.59879035098630595</v>
      </c>
      <c r="FZ42" s="355">
        <v>1.9107087769469899E-2</v>
      </c>
      <c r="GA42" s="355">
        <v>8.1952654527015056E-2</v>
      </c>
      <c r="GB42" s="355">
        <v>1.4496241412302595</v>
      </c>
      <c r="GC42" s="355">
        <v>-0.14850791120503004</v>
      </c>
      <c r="GF42" s="57"/>
    </row>
    <row r="43" spans="1:188" s="57" customFormat="1" ht="24" customHeight="1" x14ac:dyDescent="0.2">
      <c r="A43" s="53" t="s">
        <v>66</v>
      </c>
      <c r="B43" s="68" t="s">
        <v>67</v>
      </c>
      <c r="C43" s="89">
        <v>6.2758659509665193E-2</v>
      </c>
      <c r="D43" s="89">
        <v>0.29064779100389515</v>
      </c>
      <c r="E43" s="89">
        <v>0.80585855456656308</v>
      </c>
      <c r="F43" s="89">
        <v>1.2031056790631878</v>
      </c>
      <c r="G43" s="89">
        <v>0.25835813346410941</v>
      </c>
      <c r="H43" s="89">
        <v>0.41085475849969022</v>
      </c>
      <c r="I43" s="89">
        <v>0.66382774125641753</v>
      </c>
      <c r="J43" s="89">
        <v>1.0250066020655479</v>
      </c>
      <c r="K43" s="89">
        <v>2.7001169240825629</v>
      </c>
      <c r="L43" s="89">
        <v>9.534303847889003E-2</v>
      </c>
      <c r="M43" s="89">
        <v>-0.17772695828028873</v>
      </c>
      <c r="N43" s="89">
        <v>0.97970614805311662</v>
      </c>
      <c r="O43" s="89">
        <v>0.21351897873362891</v>
      </c>
      <c r="P43" s="89">
        <v>0.19038280856844558</v>
      </c>
      <c r="Q43" s="89">
        <v>1.6766668695509246</v>
      </c>
      <c r="R43" s="89">
        <v>-1.0382950611201647</v>
      </c>
      <c r="S43" s="89">
        <v>1.1320631577058649</v>
      </c>
      <c r="T43" s="89">
        <v>0.82573309062563549</v>
      </c>
      <c r="U43" s="89">
        <v>-0.51118240904212131</v>
      </c>
      <c r="V43" s="89">
        <v>1.0579701891254567</v>
      </c>
      <c r="W43" s="89">
        <v>-0.56256111664844122</v>
      </c>
      <c r="X43" s="89">
        <v>0.43882258959933029</v>
      </c>
      <c r="Y43" s="89">
        <v>1.0196773725035024</v>
      </c>
      <c r="Z43" s="89">
        <v>-9.8154487434876092E-2</v>
      </c>
      <c r="AA43" s="89">
        <v>-0.73551488431761181</v>
      </c>
      <c r="AB43" s="89">
        <v>-0.15937873051453666</v>
      </c>
      <c r="AC43" s="89">
        <v>-0.2159081595005663</v>
      </c>
      <c r="AD43" s="89">
        <v>-0.60961858891224185</v>
      </c>
      <c r="AE43" s="89">
        <v>0.62152451188677293</v>
      </c>
      <c r="AF43" s="89">
        <v>-0.44061743346640592</v>
      </c>
      <c r="AG43" s="89">
        <v>0.21730094598619853</v>
      </c>
      <c r="AH43" s="89">
        <v>0.62121333468123652</v>
      </c>
      <c r="AI43" s="89">
        <v>0.84650842557827399</v>
      </c>
      <c r="AJ43" s="89">
        <v>4.9716836154289901E-2</v>
      </c>
      <c r="AK43" s="89">
        <v>-0.26243208031256904</v>
      </c>
      <c r="AL43" s="89">
        <v>-0.16731824904697712</v>
      </c>
      <c r="AM43" s="89">
        <v>1.6078179687630145</v>
      </c>
      <c r="AN43" s="89">
        <v>-7.343662846207577E-2</v>
      </c>
      <c r="AO43" s="89">
        <v>0.13108871989022663</v>
      </c>
      <c r="AP43" s="89">
        <v>5.7095686198715967E-3</v>
      </c>
      <c r="AQ43" s="89">
        <v>0.21461952091288428</v>
      </c>
      <c r="AR43" s="89">
        <v>0.25685221663602764</v>
      </c>
      <c r="AS43" s="89">
        <v>0.36571602813979531</v>
      </c>
      <c r="AT43" s="89">
        <v>0.62219711171751513</v>
      </c>
      <c r="AU43" s="89">
        <v>-0.12419720302583315</v>
      </c>
      <c r="AV43" s="89">
        <v>0.3563200849841186</v>
      </c>
      <c r="AW43" s="89">
        <v>0.11743957085841306</v>
      </c>
      <c r="AX43" s="89">
        <v>-0.37938168024798102</v>
      </c>
      <c r="AY43" s="89">
        <v>-3.4086720510573265E-2</v>
      </c>
      <c r="AZ43" s="89">
        <v>0.21961057552501995</v>
      </c>
      <c r="BA43" s="89">
        <v>-1.8398813745401643E-2</v>
      </c>
      <c r="BB43" s="89">
        <v>0.26033156772002908</v>
      </c>
      <c r="BC43" s="89">
        <v>-0.87834457260076437</v>
      </c>
      <c r="BD43" s="89">
        <v>0.35804897815623349</v>
      </c>
      <c r="BE43" s="89">
        <v>0.36403168043281919</v>
      </c>
      <c r="BF43" s="89">
        <v>0.35783835885228044</v>
      </c>
      <c r="BG43" s="89">
        <v>1.4302748408131505</v>
      </c>
      <c r="BH43" s="89">
        <v>0.31415552924434209</v>
      </c>
      <c r="BI43" s="89">
        <v>-0.53207344955518154</v>
      </c>
      <c r="BJ43" s="89">
        <v>0.57546434540374225</v>
      </c>
      <c r="BK43" s="89">
        <v>1.24291965371226E-2</v>
      </c>
      <c r="BL43" s="89">
        <v>1.0000661094228924</v>
      </c>
      <c r="BM43" s="89">
        <v>0.28288155158018302</v>
      </c>
      <c r="BN43" s="89">
        <v>0.37502950105929855</v>
      </c>
      <c r="BO43" s="89">
        <v>0.46098824057509979</v>
      </c>
      <c r="BP43" s="89">
        <v>0.70120271523916866</v>
      </c>
      <c r="BQ43" s="89">
        <v>0.25651446112919807</v>
      </c>
      <c r="BR43" s="89">
        <v>-0.89306355518771197</v>
      </c>
      <c r="BS43" s="89">
        <v>0.16475138954423763</v>
      </c>
      <c r="BT43" s="89">
        <v>0.54371658242764465</v>
      </c>
      <c r="BU43" s="89">
        <v>1.286347773591201</v>
      </c>
      <c r="BV43" s="89">
        <v>0.25138010789680365</v>
      </c>
      <c r="BW43" s="89">
        <v>0.29009403855959626</v>
      </c>
      <c r="BX43" s="89">
        <v>0.35322423530212976</v>
      </c>
      <c r="BY43" s="89">
        <v>0.39494004002214034</v>
      </c>
      <c r="BZ43" s="89">
        <v>2.2369628119321749</v>
      </c>
      <c r="CA43" s="89">
        <v>1.4463919173295592</v>
      </c>
      <c r="CB43" s="89">
        <v>1.0560023921758255</v>
      </c>
      <c r="CC43" s="89">
        <v>0.69650754885011157</v>
      </c>
      <c r="CD43" s="89">
        <v>1.3090837840975977</v>
      </c>
      <c r="CE43" s="89">
        <v>2.2743945070595739</v>
      </c>
      <c r="CF43" s="89">
        <v>1.9833287475049532</v>
      </c>
      <c r="CG43" s="89">
        <v>1.1941671001220566</v>
      </c>
      <c r="CH43" s="89">
        <v>2.7096677118176871E-2</v>
      </c>
      <c r="CI43" s="89">
        <v>1.925344301367482</v>
      </c>
      <c r="CJ43" s="89">
        <v>0.33516872389591779</v>
      </c>
      <c r="CK43" s="89">
        <v>1.5880066748104937</v>
      </c>
      <c r="CL43" s="89">
        <v>-0.13692148376326374</v>
      </c>
      <c r="CM43" s="89">
        <v>0.37312879069282268</v>
      </c>
      <c r="CN43" s="89">
        <v>0.8522367572766143</v>
      </c>
      <c r="CO43" s="89">
        <v>-0.17250000308077773</v>
      </c>
      <c r="CP43" s="89">
        <v>0.12065525980200498</v>
      </c>
      <c r="CQ43" s="89">
        <v>0.35685345378937416</v>
      </c>
      <c r="CR43" s="89">
        <v>0.18935868365010933</v>
      </c>
      <c r="CS43" s="89">
        <v>0.65389793472627744</v>
      </c>
      <c r="CT43" s="89">
        <v>-1.0174837410121373</v>
      </c>
      <c r="CU43" s="89">
        <v>1.0788450534077176</v>
      </c>
      <c r="CV43" s="89">
        <v>0.14151732957969898</v>
      </c>
      <c r="CW43" s="89">
        <v>0.44343071895649455</v>
      </c>
      <c r="CX43" s="89">
        <v>-0.8334136555224636</v>
      </c>
      <c r="CY43" s="89">
        <v>0.4359444292936443</v>
      </c>
      <c r="CZ43" s="89">
        <v>0.59988293088093503</v>
      </c>
      <c r="DA43" s="89">
        <v>-5.5271371782938949E-2</v>
      </c>
      <c r="DB43" s="89">
        <v>-0.24941722335990457</v>
      </c>
      <c r="DC43" s="89">
        <v>7.4641010343423631E-2</v>
      </c>
      <c r="DD43" s="89">
        <v>-0.49810265006973165</v>
      </c>
      <c r="DE43" s="89">
        <v>-0.6314314189637793</v>
      </c>
      <c r="DF43" s="89">
        <v>0.45719943761572956</v>
      </c>
      <c r="DG43" s="89">
        <v>0.32193004289680083</v>
      </c>
      <c r="DH43" s="89">
        <v>1.5978161289731396E-2</v>
      </c>
      <c r="DI43" s="89">
        <v>0.39704662810116087</v>
      </c>
      <c r="DJ43" s="89">
        <v>0.1874237195383488</v>
      </c>
      <c r="DK43" s="89">
        <v>0.24041488185964077</v>
      </c>
      <c r="DL43" s="89">
        <v>1.1550662613081242</v>
      </c>
      <c r="DM43" s="89">
        <v>0.29389240468151723</v>
      </c>
      <c r="DN43" s="89">
        <v>-5.8248175636377297E-2</v>
      </c>
      <c r="DO43" s="89">
        <v>1.7052875818746038E-2</v>
      </c>
      <c r="DP43" s="89">
        <v>0.6933330312004049</v>
      </c>
      <c r="DQ43" s="89">
        <v>-5.9198567710705419E-2</v>
      </c>
      <c r="DR43" s="89">
        <v>0.77320746790809913</v>
      </c>
      <c r="DS43" s="89">
        <v>1.1980696539415359</v>
      </c>
      <c r="DT43" s="89">
        <v>1.065979321113919</v>
      </c>
      <c r="DU43" s="89">
        <v>0.99064823226753251</v>
      </c>
      <c r="DV43" s="89">
        <v>-2.4338010051816461E-2</v>
      </c>
      <c r="DW43" s="89">
        <v>-0.99010781706095896</v>
      </c>
      <c r="DX43" s="89">
        <v>0.87079458842433954</v>
      </c>
      <c r="DY43" s="89">
        <v>0.21617436077345786</v>
      </c>
      <c r="DZ43" s="89">
        <v>0.62646713777410046</v>
      </c>
      <c r="EA43" s="89">
        <v>1.1498337783018675</v>
      </c>
      <c r="EB43" s="89">
        <v>0.11229975575324236</v>
      </c>
      <c r="EC43" s="89">
        <v>1.0384322510804456</v>
      </c>
      <c r="ED43" s="89">
        <v>0.833319736294591</v>
      </c>
      <c r="EE43" s="89">
        <v>0.95031489159389526</v>
      </c>
      <c r="EF43" s="89">
        <v>0.59338596700924118</v>
      </c>
      <c r="EG43" s="89">
        <v>2.3030739213947271E-2</v>
      </c>
      <c r="EH43" s="89">
        <v>8.0868680622270261E-2</v>
      </c>
      <c r="EI43" s="89">
        <v>0.51638463009084923</v>
      </c>
      <c r="EJ43" s="89">
        <v>0.19426927241921188</v>
      </c>
      <c r="EK43" s="89">
        <v>0.51224260278592837</v>
      </c>
      <c r="EL43" s="89">
        <v>0.35944430995367149</v>
      </c>
      <c r="EM43" s="89">
        <v>0.12022933738404795</v>
      </c>
      <c r="EN43" s="89">
        <v>-3.0901311661002406E-2</v>
      </c>
      <c r="EO43" s="89">
        <v>0.95106453543817793</v>
      </c>
      <c r="EP43" s="89">
        <v>0.44070225878745362</v>
      </c>
      <c r="EQ43" s="89">
        <v>0.42428259740808016</v>
      </c>
      <c r="ER43" s="89">
        <v>0.6702311579219753</v>
      </c>
      <c r="ES43" s="89">
        <v>-2.8545408623173785E-2</v>
      </c>
      <c r="ET43" s="89">
        <v>0.35539638940846885</v>
      </c>
      <c r="EU43" s="89">
        <v>-6.6422121247683208E-2</v>
      </c>
      <c r="EV43" s="89">
        <v>0.75672310940345255</v>
      </c>
      <c r="EW43" s="89">
        <v>0.25104279872488178</v>
      </c>
      <c r="EX43" s="89">
        <v>1.180926772226826</v>
      </c>
      <c r="EY43" s="89">
        <v>0.35485859300945322</v>
      </c>
      <c r="EZ43" s="89">
        <v>2.5883838797255976E-3</v>
      </c>
      <c r="FA43" s="89">
        <v>0.5361730028887024</v>
      </c>
      <c r="FB43" s="89">
        <v>-0.33363746782229953</v>
      </c>
      <c r="FC43" s="89">
        <v>0.55592132350459167</v>
      </c>
      <c r="FD43" s="89">
        <v>-4.0335485590887288E-2</v>
      </c>
      <c r="FE43" s="89">
        <v>0.59602204656560787</v>
      </c>
      <c r="FF43" s="89">
        <v>-0.1929950839905672</v>
      </c>
      <c r="FG43" s="89">
        <v>1.0159118489803518</v>
      </c>
      <c r="FH43" s="89">
        <v>0.23087537051260654</v>
      </c>
      <c r="FI43" s="89">
        <v>0.52516502194124826</v>
      </c>
      <c r="FJ43" s="89">
        <v>0.17898989720703185</v>
      </c>
      <c r="FK43" s="89">
        <v>0.23419233260575822</v>
      </c>
      <c r="FL43" s="89">
        <v>-1.0079420746651806</v>
      </c>
      <c r="FM43" s="89">
        <v>0.45006140636378689</v>
      </c>
      <c r="FN43" s="89">
        <v>0.33928822314778984</v>
      </c>
      <c r="FO43" s="89">
        <v>0.98251813161968471</v>
      </c>
      <c r="FP43" s="89">
        <v>0.41151887149142397</v>
      </c>
      <c r="FQ43" s="89">
        <v>0.77193721500358947</v>
      </c>
      <c r="FR43" s="89">
        <v>1.3381723909515131</v>
      </c>
      <c r="FS43" s="356">
        <v>0.93888305108187353</v>
      </c>
      <c r="FT43" s="356">
        <v>0.98502222376386328</v>
      </c>
      <c r="FU43" s="356">
        <v>-8.7391467201896944E-2</v>
      </c>
      <c r="FV43" s="356">
        <v>-0.59520448072352394</v>
      </c>
      <c r="FW43" s="356">
        <v>1.4764868240938966</v>
      </c>
      <c r="FX43" s="356">
        <v>0.6793469841559272</v>
      </c>
      <c r="FY43" s="356">
        <v>0.2521088135448224</v>
      </c>
      <c r="FZ43" s="356">
        <v>0.4992755721855815</v>
      </c>
      <c r="GA43" s="356">
        <v>2.4735387811090987</v>
      </c>
      <c r="GB43" s="356">
        <v>-0.50640797095030621</v>
      </c>
      <c r="GC43" s="356">
        <v>-0.25348989906798636</v>
      </c>
    </row>
    <row r="44" spans="1:188" s="62" customFormat="1" ht="21.75" customHeight="1" x14ac:dyDescent="0.2">
      <c r="A44" s="63"/>
      <c r="B44" s="69" t="s">
        <v>68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16">
        <v>1.2113284052748696</v>
      </c>
      <c r="FH44" s="16">
        <v>-0.40212071944782224</v>
      </c>
      <c r="FI44" s="16">
        <v>2.698529900096247</v>
      </c>
      <c r="FJ44" s="16">
        <v>-0.78798384987311465</v>
      </c>
      <c r="FK44" s="16">
        <v>-0.9510848710528137</v>
      </c>
      <c r="FL44" s="16">
        <v>-3.5061087656005299</v>
      </c>
      <c r="FM44" s="16">
        <v>1.2499593883181745</v>
      </c>
      <c r="FN44" s="16">
        <v>0.22439635899229415</v>
      </c>
      <c r="FO44" s="16">
        <v>-1.4826291745364983E-2</v>
      </c>
      <c r="FP44" s="16">
        <v>-0.23248603601240347</v>
      </c>
      <c r="FQ44" s="16">
        <v>1.0342324727521799</v>
      </c>
      <c r="FR44" s="16">
        <v>1.6290733240243043</v>
      </c>
      <c r="FS44" s="355">
        <v>1.4958349596617211</v>
      </c>
      <c r="FT44" s="355">
        <v>1.9786581020634628</v>
      </c>
      <c r="FU44" s="355">
        <v>-2.9081344346078879</v>
      </c>
      <c r="FV44" s="355">
        <v>0.21714625649762809</v>
      </c>
      <c r="FW44" s="355">
        <v>0.11212593955818306</v>
      </c>
      <c r="FX44" s="355">
        <v>0.64463364645096988</v>
      </c>
      <c r="FY44" s="355">
        <v>1.1632613843515429</v>
      </c>
      <c r="FZ44" s="355">
        <v>0.57516671846006773</v>
      </c>
      <c r="GA44" s="355">
        <v>0.65835557539686818</v>
      </c>
      <c r="GB44" s="355">
        <v>-2.2316485887107262</v>
      </c>
      <c r="GC44" s="355">
        <v>-2.7010752354172496E-2</v>
      </c>
      <c r="GF44" s="57"/>
    </row>
    <row r="45" spans="1:188" s="62" customFormat="1" ht="12.75" customHeight="1" x14ac:dyDescent="0.2">
      <c r="A45" s="63"/>
      <c r="B45" s="59" t="s">
        <v>69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16">
        <v>1.3225658231321233</v>
      </c>
      <c r="FH45" s="16">
        <v>-0.43302675303387161</v>
      </c>
      <c r="FI45" s="16">
        <v>2.8707061713886333</v>
      </c>
      <c r="FJ45" s="16">
        <v>-0.83140037682515811</v>
      </c>
      <c r="FK45" s="16">
        <v>-1.0528277380285402</v>
      </c>
      <c r="FL45" s="16">
        <v>-3.8352050380365199</v>
      </c>
      <c r="FM45" s="16">
        <v>1.3064996947733647</v>
      </c>
      <c r="FN45" s="16">
        <v>0.13455136750049235</v>
      </c>
      <c r="FO45" s="16">
        <v>-0.12351728031461562</v>
      </c>
      <c r="FP45" s="16">
        <v>-0.18666167221003604</v>
      </c>
      <c r="FQ45" s="16">
        <v>0.94308024720245953</v>
      </c>
      <c r="FR45" s="16">
        <v>1.6462998479386926</v>
      </c>
      <c r="FS45" s="355">
        <v>1.5999874116316732</v>
      </c>
      <c r="FT45" s="355">
        <v>2.1594749726922942</v>
      </c>
      <c r="FU45" s="355">
        <v>-2.9169671596813345</v>
      </c>
      <c r="FV45" s="355">
        <v>0.14793008575104238</v>
      </c>
      <c r="FW45" s="355">
        <v>0.1344430462570898</v>
      </c>
      <c r="FX45" s="355">
        <v>0.51132037093498184</v>
      </c>
      <c r="FY45" s="355">
        <v>1.2875260808610847</v>
      </c>
      <c r="FZ45" s="355">
        <v>0.63691897113835694</v>
      </c>
      <c r="GA45" s="355">
        <v>0.63498323414489732</v>
      </c>
      <c r="GB45" s="355">
        <v>-2.3554712777389852</v>
      </c>
      <c r="GC45" s="355">
        <v>-2.9220099628105345E-2</v>
      </c>
      <c r="GF45" s="57"/>
    </row>
    <row r="46" spans="1:188" s="62" customFormat="1" ht="12.75" customHeight="1" x14ac:dyDescent="0.2">
      <c r="A46" s="63"/>
      <c r="B46" s="59" t="s">
        <v>70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16">
        <v>-1.5338668182524486</v>
      </c>
      <c r="FH46" s="16">
        <v>0.16910731384550104</v>
      </c>
      <c r="FI46" s="16">
        <v>-0.33717318312821476</v>
      </c>
      <c r="FJ46" s="16">
        <v>-2.1886796736822589E-2</v>
      </c>
      <c r="FK46" s="16">
        <v>1.0701937902001646</v>
      </c>
      <c r="FL46" s="16">
        <v>0.23837826378112936</v>
      </c>
      <c r="FM46" s="16">
        <v>0.42807563763867051</v>
      </c>
      <c r="FN46" s="16">
        <v>2.1988521387951607</v>
      </c>
      <c r="FO46" s="16">
        <v>1.0447430975918195</v>
      </c>
      <c r="FP46" s="16">
        <v>-1.2441155012619731</v>
      </c>
      <c r="FQ46" s="16">
        <v>3.2399063817203597</v>
      </c>
      <c r="FR46" s="16">
        <v>0.5311054093842813</v>
      </c>
      <c r="FS46" s="355">
        <v>-0.19449581114015757</v>
      </c>
      <c r="FT46" s="355">
        <v>-1.2080711951426508</v>
      </c>
      <c r="FU46" s="355">
        <v>-3.605552641941685</v>
      </c>
      <c r="FV46" s="355">
        <v>1.7944387583269048</v>
      </c>
      <c r="FW46" s="355">
        <v>-0.33146170720891632</v>
      </c>
      <c r="FX46" s="355">
        <v>3.5131805736655366</v>
      </c>
      <c r="FY46" s="355">
        <v>-1.0825417111725244</v>
      </c>
      <c r="FZ46" s="355">
        <v>-0.57078387202336955</v>
      </c>
      <c r="GA46" s="355">
        <v>1.3683684521068358</v>
      </c>
      <c r="GB46" s="355">
        <v>-0.24685674282008563</v>
      </c>
      <c r="GC46" s="355">
        <v>0</v>
      </c>
      <c r="GF46" s="57"/>
    </row>
    <row r="47" spans="1:188" s="62" customFormat="1" ht="12.75" customHeight="1" x14ac:dyDescent="0.2">
      <c r="A47" s="63"/>
      <c r="B47" s="59" t="s">
        <v>71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16">
        <v>2.5998646038298574</v>
      </c>
      <c r="FH47" s="16">
        <v>0</v>
      </c>
      <c r="FI47" s="16">
        <v>0</v>
      </c>
      <c r="FJ47" s="16">
        <v>-1.8586078908811032E-5</v>
      </c>
      <c r="FK47" s="16">
        <v>0</v>
      </c>
      <c r="FL47" s="16">
        <v>9.3606560676632711</v>
      </c>
      <c r="FM47" s="16">
        <v>0</v>
      </c>
      <c r="FN47" s="16">
        <v>0</v>
      </c>
      <c r="FO47" s="16">
        <v>4.1692186218232621</v>
      </c>
      <c r="FP47" s="16">
        <v>0</v>
      </c>
      <c r="FQ47" s="16">
        <v>0</v>
      </c>
      <c r="FR47" s="16">
        <v>4.2017682577470339</v>
      </c>
      <c r="FS47" s="355">
        <v>0</v>
      </c>
      <c r="FT47" s="355">
        <v>8.8743069777308392E-4</v>
      </c>
      <c r="FU47" s="355">
        <v>0</v>
      </c>
      <c r="FV47" s="355">
        <v>0</v>
      </c>
      <c r="FW47" s="355">
        <v>0</v>
      </c>
      <c r="FX47" s="355">
        <v>0.65483377769322715</v>
      </c>
      <c r="FY47" s="355">
        <v>0</v>
      </c>
      <c r="FZ47" s="355">
        <v>0</v>
      </c>
      <c r="GA47" s="355">
        <v>0</v>
      </c>
      <c r="GB47" s="355">
        <v>1.321615442861912E-6</v>
      </c>
      <c r="GC47" s="355">
        <v>3.6930604824817692E-2</v>
      </c>
      <c r="GF47" s="57"/>
    </row>
    <row r="48" spans="1:188" s="62" customFormat="1" ht="12.75" customHeight="1" x14ac:dyDescent="0.2">
      <c r="A48" s="63"/>
      <c r="B48" s="59" t="s">
        <v>72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16">
        <v>1.7679174646912941</v>
      </c>
      <c r="FH48" s="16">
        <v>1.5276211968507454</v>
      </c>
      <c r="FI48" s="16">
        <v>-1.9007550419206325</v>
      </c>
      <c r="FJ48" s="16">
        <v>0.80347294515286194</v>
      </c>
      <c r="FK48" s="16">
        <v>1.0385678602636119</v>
      </c>
      <c r="FL48" s="16">
        <v>-0.95585370840208839</v>
      </c>
      <c r="FM48" s="16">
        <v>-1.7885050822951598</v>
      </c>
      <c r="FN48" s="16">
        <v>1.1269032230575959</v>
      </c>
      <c r="FO48" s="16">
        <v>0.74300262016058127</v>
      </c>
      <c r="FP48" s="16">
        <v>0.85123299034428612</v>
      </c>
      <c r="FQ48" s="16">
        <v>0.47925475541312323</v>
      </c>
      <c r="FR48" s="16">
        <v>-1.6179171686047766E-2</v>
      </c>
      <c r="FS48" s="355">
        <v>0.83625355717846617</v>
      </c>
      <c r="FT48" s="355">
        <v>2.5084535025480079</v>
      </c>
      <c r="FU48" s="355">
        <v>0.38644655948911577</v>
      </c>
      <c r="FV48" s="355">
        <v>-2.9716454057767123</v>
      </c>
      <c r="FW48" s="355">
        <v>4.4468684662751627</v>
      </c>
      <c r="FX48" s="355">
        <v>-0.20405796546315003</v>
      </c>
      <c r="FY48" s="355">
        <v>5.8328425747092183E-2</v>
      </c>
      <c r="FZ48" s="355">
        <v>1.0480105428580373</v>
      </c>
      <c r="GA48" s="355">
        <v>-0.12861394050064234</v>
      </c>
      <c r="GB48" s="355">
        <v>0.93002532043836084</v>
      </c>
      <c r="GC48" s="355">
        <v>0.91281142412481131</v>
      </c>
      <c r="GF48" s="57"/>
    </row>
    <row r="49" spans="1:188" s="62" customFormat="1" ht="24.75" customHeight="1" x14ac:dyDescent="0.2">
      <c r="A49" s="63"/>
      <c r="B49" s="70" t="s">
        <v>73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16">
        <v>2.031958846464903</v>
      </c>
      <c r="FH49" s="16">
        <v>0.14544344257927833</v>
      </c>
      <c r="FI49" s="16">
        <v>-0.63313991120594437</v>
      </c>
      <c r="FJ49" s="16">
        <v>1.2707312314255432</v>
      </c>
      <c r="FK49" s="16">
        <v>1.004869403308021</v>
      </c>
      <c r="FL49" s="16">
        <v>0.6575254132151116</v>
      </c>
      <c r="FM49" s="16">
        <v>1.0553202158005064</v>
      </c>
      <c r="FN49" s="16">
        <v>-7.6684786538692151E-2</v>
      </c>
      <c r="FO49" s="16">
        <v>0.56575363155712921</v>
      </c>
      <c r="FP49" s="16">
        <v>1.4126230848992947</v>
      </c>
      <c r="FQ49" s="16">
        <v>0.30606386394258323</v>
      </c>
      <c r="FR49" s="16">
        <v>1.1245349459676532</v>
      </c>
      <c r="FS49" s="355">
        <v>0.53399271183720032</v>
      </c>
      <c r="FT49" s="355">
        <v>-1.5967507979723479</v>
      </c>
      <c r="FU49" s="355">
        <v>1.5820079922918069</v>
      </c>
      <c r="FV49" s="355">
        <v>-1.3464253172553384</v>
      </c>
      <c r="FW49" s="355">
        <v>1.3187921603799566</v>
      </c>
      <c r="FX49" s="355">
        <v>3.918762738069276</v>
      </c>
      <c r="FY49" s="355">
        <v>-1.7133760779076397</v>
      </c>
      <c r="FZ49" s="355">
        <v>1.2080720389630528</v>
      </c>
      <c r="GA49" s="355">
        <v>0.12186443738517028</v>
      </c>
      <c r="GB49" s="355">
        <v>-5.4685226297436884E-2</v>
      </c>
      <c r="GC49" s="355">
        <v>-1.1297615956931395</v>
      </c>
      <c r="GF49" s="57"/>
    </row>
    <row r="50" spans="1:188" s="62" customFormat="1" ht="12.75" customHeight="1" x14ac:dyDescent="0.2">
      <c r="A50" s="63"/>
      <c r="B50" s="59" t="s">
        <v>74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16">
        <v>0.28656634721117769</v>
      </c>
      <c r="FH50" s="16">
        <v>0.36325222718322436</v>
      </c>
      <c r="FI50" s="16">
        <v>0.14348316986311715</v>
      </c>
      <c r="FJ50" s="16">
        <v>-1.6473718946064366</v>
      </c>
      <c r="FK50" s="16">
        <v>3.6762836235618437</v>
      </c>
      <c r="FL50" s="16">
        <v>-0.96199267325222593</v>
      </c>
      <c r="FM50" s="16">
        <v>2.6066544909628959</v>
      </c>
      <c r="FN50" s="16">
        <v>1.0807440579432779</v>
      </c>
      <c r="FO50" s="16">
        <v>-0.21653427292859817</v>
      </c>
      <c r="FP50" s="16">
        <v>0.20971551967190294</v>
      </c>
      <c r="FQ50" s="16">
        <v>-1.287758035818527</v>
      </c>
      <c r="FR50" s="16">
        <v>3.7198301517913137</v>
      </c>
      <c r="FS50" s="355">
        <v>1.1176018837374357</v>
      </c>
      <c r="FT50" s="355">
        <v>1.9583195328082326</v>
      </c>
      <c r="FU50" s="355">
        <v>1.2495689973220436</v>
      </c>
      <c r="FV50" s="355">
        <v>0.74554097375599326</v>
      </c>
      <c r="FW50" s="355">
        <v>5.000157004640073</v>
      </c>
      <c r="FX50" s="355">
        <v>-0.43396815383410114</v>
      </c>
      <c r="FY50" s="355">
        <v>1.4963860569025229</v>
      </c>
      <c r="FZ50" s="355">
        <v>-0.26150316519635908</v>
      </c>
      <c r="GA50" s="355">
        <v>0.15513834270389282</v>
      </c>
      <c r="GB50" s="355">
        <v>-1.3398095168415125</v>
      </c>
      <c r="GC50" s="355">
        <v>-2.863054274745636</v>
      </c>
      <c r="GF50" s="57"/>
    </row>
    <row r="51" spans="1:188" s="62" customFormat="1" ht="12.75" customHeight="1" x14ac:dyDescent="0.2">
      <c r="A51" s="63"/>
      <c r="B51" s="59" t="s">
        <v>75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16">
        <v>-0.49630755100082524</v>
      </c>
      <c r="FH51" s="16">
        <v>0.54097492659973057</v>
      </c>
      <c r="FI51" s="16">
        <v>0.5389136760619806</v>
      </c>
      <c r="FJ51" s="16">
        <v>0.89135385211416462</v>
      </c>
      <c r="FK51" s="16">
        <v>-7.0130360185487461E-2</v>
      </c>
      <c r="FL51" s="16">
        <v>0.29082964825546753</v>
      </c>
      <c r="FM51" s="16">
        <v>0.90419445040782875</v>
      </c>
      <c r="FN51" s="16">
        <v>-0.36661423519419145</v>
      </c>
      <c r="FO51" s="16">
        <v>0.28161762400074508</v>
      </c>
      <c r="FP51" s="16">
        <v>1.2778673449533926</v>
      </c>
      <c r="FQ51" s="16">
        <v>1.1978621004924577</v>
      </c>
      <c r="FR51" s="16">
        <v>0.61903192100058391</v>
      </c>
      <c r="FS51" s="355">
        <v>0.45859961450365461</v>
      </c>
      <c r="FT51" s="355">
        <v>0.21057945369977915</v>
      </c>
      <c r="FU51" s="355">
        <v>2.243003071519766</v>
      </c>
      <c r="FV51" s="355">
        <v>0.83108173339603297</v>
      </c>
      <c r="FW51" s="355">
        <v>1.7558847317239241</v>
      </c>
      <c r="FX51" s="355">
        <v>-1.6567533334030742</v>
      </c>
      <c r="FY51" s="355">
        <v>-8.4397734196159035E-2</v>
      </c>
      <c r="FZ51" s="355">
        <v>1.6825836948940633</v>
      </c>
      <c r="GA51" s="355">
        <v>6.3597147929911557E-2</v>
      </c>
      <c r="GB51" s="355">
        <v>0.22800246942125568</v>
      </c>
      <c r="GC51" s="355">
        <v>0.69052790745706716</v>
      </c>
      <c r="GF51" s="57"/>
    </row>
    <row r="52" spans="1:188" s="62" customFormat="1" ht="14.25" customHeight="1" x14ac:dyDescent="0.2">
      <c r="A52" s="71"/>
      <c r="B52" s="72" t="s">
        <v>76</v>
      </c>
      <c r="C52" s="74">
        <v>-0.33748779502792425</v>
      </c>
      <c r="D52" s="74">
        <v>0.47120473793538231</v>
      </c>
      <c r="E52" s="74">
        <v>0.81302390299013982</v>
      </c>
      <c r="F52" s="74">
        <v>1.048377197216821</v>
      </c>
      <c r="G52" s="74">
        <v>1.1096947757238462</v>
      </c>
      <c r="H52" s="74">
        <v>1.455847308628444</v>
      </c>
      <c r="I52" s="74">
        <v>0.27749463431452348</v>
      </c>
      <c r="J52" s="74">
        <v>0.82920799305497006</v>
      </c>
      <c r="K52" s="74">
        <v>3.3377834086731895</v>
      </c>
      <c r="L52" s="74">
        <v>-0.98964087687265501</v>
      </c>
      <c r="M52" s="74">
        <v>-0.23676003954089531</v>
      </c>
      <c r="N52" s="74">
        <v>1.3083690327273301</v>
      </c>
      <c r="O52" s="74">
        <v>0.16686961278222778</v>
      </c>
      <c r="P52" s="74">
        <v>-0.26579670316126958</v>
      </c>
      <c r="Q52" s="74">
        <v>1.9795915570183231</v>
      </c>
      <c r="R52" s="74">
        <v>-1.5487390914070698E-2</v>
      </c>
      <c r="S52" s="74">
        <v>0.76677979148696007</v>
      </c>
      <c r="T52" s="74">
        <v>9.76679692571647E-2</v>
      </c>
      <c r="U52" s="74">
        <v>-0.51305822793524802</v>
      </c>
      <c r="V52" s="74">
        <v>-2.9689726393566929E-2</v>
      </c>
      <c r="W52" s="74">
        <v>-0.2453518610872174</v>
      </c>
      <c r="X52" s="74">
        <v>0.40337671350847426</v>
      </c>
      <c r="Y52" s="74">
        <v>-0.49256377023908504</v>
      </c>
      <c r="Z52" s="74">
        <v>0.23261561088523397</v>
      </c>
      <c r="AA52" s="74">
        <v>-0.13413541024869247</v>
      </c>
      <c r="AB52" s="74">
        <v>-0.27776807598905995</v>
      </c>
      <c r="AC52" s="74">
        <v>0.86391370635152676</v>
      </c>
      <c r="AD52" s="74">
        <v>0.25155232433813346</v>
      </c>
      <c r="AE52" s="74">
        <v>0.49433956669406864</v>
      </c>
      <c r="AF52" s="74">
        <v>-0.39835815128738128</v>
      </c>
      <c r="AG52" s="74">
        <v>0.12158654649596645</v>
      </c>
      <c r="AH52" s="74">
        <v>0.31145457414758493</v>
      </c>
      <c r="AI52" s="74">
        <v>0.38426747273272444</v>
      </c>
      <c r="AJ52" s="74">
        <v>-8.279771421926263E-4</v>
      </c>
      <c r="AK52" s="74">
        <v>0.17187440965225065</v>
      </c>
      <c r="AL52" s="74">
        <v>-0.37511099130301817</v>
      </c>
      <c r="AM52" s="74">
        <v>0.38682764612401055</v>
      </c>
      <c r="AN52" s="74">
        <v>0.15369767405939427</v>
      </c>
      <c r="AO52" s="74">
        <v>-3.4766192047475108E-2</v>
      </c>
      <c r="AP52" s="74">
        <v>0.21806293951549538</v>
      </c>
      <c r="AQ52" s="74">
        <v>-0.11343397469253391</v>
      </c>
      <c r="AR52" s="74">
        <v>1.0591701993757363</v>
      </c>
      <c r="AS52" s="74">
        <v>0.65007329841999528</v>
      </c>
      <c r="AT52" s="74">
        <v>0.71557804009219073</v>
      </c>
      <c r="AU52" s="74">
        <v>-2.3344015957327269E-2</v>
      </c>
      <c r="AV52" s="74">
        <v>-7.7844089269973882E-2</v>
      </c>
      <c r="AW52" s="74">
        <v>0.5130754080775457</v>
      </c>
      <c r="AX52" s="74">
        <v>-0.28707422609385302</v>
      </c>
      <c r="AY52" s="74">
        <v>-0.23426408789463116</v>
      </c>
      <c r="AZ52" s="74">
        <v>0.33767344148916134</v>
      </c>
      <c r="BA52" s="74">
        <v>0.4345694489964691</v>
      </c>
      <c r="BB52" s="74">
        <v>8.1409499042450761E-3</v>
      </c>
      <c r="BC52" s="74">
        <v>0.17116819997662347</v>
      </c>
      <c r="BD52" s="74">
        <v>0.37009924098110325</v>
      </c>
      <c r="BE52" s="74">
        <v>-0.44306780861990136</v>
      </c>
      <c r="BF52" s="74">
        <v>0.74760316166893048</v>
      </c>
      <c r="BG52" s="74">
        <v>1.1666479794443019</v>
      </c>
      <c r="BH52" s="74">
        <v>0.67822673577742076</v>
      </c>
      <c r="BI52" s="74">
        <v>0.14230994928992047</v>
      </c>
      <c r="BJ52" s="74">
        <v>0.18485561084948809</v>
      </c>
      <c r="BK52" s="74">
        <v>3.6336754001498051E-3</v>
      </c>
      <c r="BL52" s="74">
        <v>0.75571525001369988</v>
      </c>
      <c r="BM52" s="74">
        <v>-0.57909329474207238</v>
      </c>
      <c r="BN52" s="74">
        <v>0.40745960735815157</v>
      </c>
      <c r="BO52" s="74">
        <v>0.10758818085847555</v>
      </c>
      <c r="BP52" s="74">
        <v>1.110351203736637</v>
      </c>
      <c r="BQ52" s="74">
        <v>-0.2716691803205995</v>
      </c>
      <c r="BR52" s="74">
        <v>1.4273845194448631</v>
      </c>
      <c r="BS52" s="74">
        <v>0.90414920566725954</v>
      </c>
      <c r="BT52" s="74">
        <v>1.088448945863707</v>
      </c>
      <c r="BU52" s="74">
        <v>1.3606011170885557</v>
      </c>
      <c r="BV52" s="74">
        <v>9.7722250044030012E-2</v>
      </c>
      <c r="BW52" s="74">
        <v>0.79826282116168823</v>
      </c>
      <c r="BX52" s="74">
        <v>0.55480839558625927</v>
      </c>
      <c r="BY52" s="74">
        <v>0.83314196712873656</v>
      </c>
      <c r="BZ52" s="74">
        <v>3.5079483358360752</v>
      </c>
      <c r="CA52" s="74">
        <v>1.7894115189081683</v>
      </c>
      <c r="CB52" s="74">
        <v>1.385656631978982</v>
      </c>
      <c r="CC52" s="74">
        <v>1.2531003389862683</v>
      </c>
      <c r="CD52" s="74">
        <v>2.1864677512649644</v>
      </c>
      <c r="CE52" s="74">
        <v>2.6708052245691727</v>
      </c>
      <c r="CF52" s="74">
        <v>3.0113468488628392</v>
      </c>
      <c r="CG52" s="74">
        <v>1.2212653357543957</v>
      </c>
      <c r="CH52" s="74">
        <v>9.0636151750045357E-2</v>
      </c>
      <c r="CI52" s="74">
        <v>1.8884680370544471</v>
      </c>
      <c r="CJ52" s="74">
        <v>-0.53731059904226219</v>
      </c>
      <c r="CK52" s="74">
        <v>2.8849981032673444</v>
      </c>
      <c r="CL52" s="74">
        <v>-0.31250014853104746</v>
      </c>
      <c r="CM52" s="74">
        <v>-0.13392873445962072</v>
      </c>
      <c r="CN52" s="74">
        <v>0.82486073416390138</v>
      </c>
      <c r="CO52" s="74">
        <v>0.37237410678787608</v>
      </c>
      <c r="CP52" s="74">
        <v>-0.54995205101664446</v>
      </c>
      <c r="CQ52" s="74">
        <v>1.3744013640597963</v>
      </c>
      <c r="CR52" s="74">
        <v>-0.19699179521585064</v>
      </c>
      <c r="CS52" s="74">
        <v>0.6335921853985349</v>
      </c>
      <c r="CT52" s="74">
        <v>-1.8564250404983995</v>
      </c>
      <c r="CU52" s="74">
        <v>1.7032914680994216</v>
      </c>
      <c r="CV52" s="74">
        <v>-0.91930009088008191</v>
      </c>
      <c r="CW52" s="74">
        <v>1.7302434075862072</v>
      </c>
      <c r="CX52" s="74">
        <v>-1.9006132683837329</v>
      </c>
      <c r="CY52" s="74">
        <v>0.26879555133225708</v>
      </c>
      <c r="CZ52" s="74">
        <v>0.77203655813389283</v>
      </c>
      <c r="DA52" s="74">
        <v>-0.12636311431023506</v>
      </c>
      <c r="DB52" s="74">
        <v>-0.6540747620272902</v>
      </c>
      <c r="DC52" s="74">
        <v>-0.50284531154324297</v>
      </c>
      <c r="DD52" s="74">
        <v>-0.45014031389607467</v>
      </c>
      <c r="DE52" s="74">
        <v>-0.85526425367331571</v>
      </c>
      <c r="DF52" s="74">
        <v>0.26139726109271066</v>
      </c>
      <c r="DG52" s="74">
        <v>0.27689260287719897</v>
      </c>
      <c r="DH52" s="74">
        <v>-2.4211905971460723E-3</v>
      </c>
      <c r="DI52" s="74">
        <v>1.0933667613064468</v>
      </c>
      <c r="DJ52" s="74">
        <v>0.46266350462389472</v>
      </c>
      <c r="DK52" s="74">
        <v>0.74449386526869166</v>
      </c>
      <c r="DL52" s="74">
        <v>1.3171467959649741</v>
      </c>
      <c r="DM52" s="74">
        <v>0.81335513433742346</v>
      </c>
      <c r="DN52" s="74">
        <v>-0.17645842312145055</v>
      </c>
      <c r="DO52" s="74">
        <v>-0.14718091417686985</v>
      </c>
      <c r="DP52" s="74">
        <v>1.2823626451444525</v>
      </c>
      <c r="DQ52" s="74">
        <v>-2.6145523652354452E-2</v>
      </c>
      <c r="DR52" s="74">
        <v>1.2251798552461501</v>
      </c>
      <c r="DS52" s="74">
        <v>2.0371937749170232</v>
      </c>
      <c r="DT52" s="74">
        <v>2.1705629395961878</v>
      </c>
      <c r="DU52" s="74">
        <v>1.8474711833128765</v>
      </c>
      <c r="DV52" s="74">
        <v>2.760764614295752E-3</v>
      </c>
      <c r="DW52" s="74">
        <v>-1.5486467967348871</v>
      </c>
      <c r="DX52" s="74">
        <v>1.0142816216784034</v>
      </c>
      <c r="DY52" s="74">
        <v>0.19585509940280854</v>
      </c>
      <c r="DZ52" s="74">
        <v>1.4451337658402785</v>
      </c>
      <c r="EA52" s="74">
        <v>1.8095773103820711</v>
      </c>
      <c r="EB52" s="74">
        <v>-0.22710592433664578</v>
      </c>
      <c r="EC52" s="74">
        <v>1.3533105478944263</v>
      </c>
      <c r="ED52" s="74">
        <v>0.29236489001216448</v>
      </c>
      <c r="EE52" s="74">
        <v>2.3387129619152791</v>
      </c>
      <c r="EF52" s="74">
        <v>-0.28391410672344852</v>
      </c>
      <c r="EG52" s="74">
        <v>0.46510945365842993</v>
      </c>
      <c r="EH52" s="74">
        <v>-0.11199587532696453</v>
      </c>
      <c r="EI52" s="74">
        <v>-0.22942079393322157</v>
      </c>
      <c r="EJ52" s="74">
        <v>0.2111615019642743</v>
      </c>
      <c r="EK52" s="74">
        <v>-0.28865223489629166</v>
      </c>
      <c r="EL52" s="74">
        <v>0.35768555884170272</v>
      </c>
      <c r="EM52" s="74">
        <v>0.44630314447049457</v>
      </c>
      <c r="EN52" s="74">
        <v>0.66579686539631755</v>
      </c>
      <c r="EO52" s="74">
        <v>0.8271462995794252</v>
      </c>
      <c r="EP52" s="74">
        <v>0.15925313497420746</v>
      </c>
      <c r="EQ52" s="74">
        <v>0.69425310150211317</v>
      </c>
      <c r="ER52" s="74">
        <v>0.31842725109667924</v>
      </c>
      <c r="ES52" s="74">
        <v>0.57477230275462432</v>
      </c>
      <c r="ET52" s="74">
        <v>0.55935192876516737</v>
      </c>
      <c r="EU52" s="74">
        <v>0.73004828649484921</v>
      </c>
      <c r="EV52" s="74">
        <v>1.5059334608518213</v>
      </c>
      <c r="EW52" s="74">
        <v>0.56195464908599035</v>
      </c>
      <c r="EX52" s="74">
        <v>0.21315232786183458</v>
      </c>
      <c r="EY52" s="74">
        <v>0.14185848982035054</v>
      </c>
      <c r="EZ52" s="74">
        <v>0.39269755227229552</v>
      </c>
      <c r="FA52" s="74">
        <v>6.143650493642383E-2</v>
      </c>
      <c r="FB52" s="74">
        <v>-0.50667557992478862</v>
      </c>
      <c r="FC52" s="74">
        <v>2.74695647275</v>
      </c>
      <c r="FD52" s="74">
        <v>0.59128018243792724</v>
      </c>
      <c r="FE52" s="74">
        <v>0.89464483881111789</v>
      </c>
      <c r="FF52" s="74">
        <v>-0.47571568545579623</v>
      </c>
      <c r="FG52" s="74">
        <v>0.26293283300273629</v>
      </c>
      <c r="FH52" s="74">
        <v>0.21365582234457747</v>
      </c>
      <c r="FI52" s="74">
        <v>0.16792289808675775</v>
      </c>
      <c r="FJ52" s="74">
        <v>0.3445413323707669</v>
      </c>
      <c r="FK52" s="74">
        <v>0.21997098004669624</v>
      </c>
      <c r="FL52" s="74">
        <v>0.36111420785080384</v>
      </c>
      <c r="FM52" s="74">
        <v>-0.15384918485280252</v>
      </c>
      <c r="FN52" s="74">
        <v>0.43524950417722152</v>
      </c>
      <c r="FO52" s="74">
        <v>2.9756919794622405</v>
      </c>
      <c r="FP52" s="74">
        <v>-1.3916390886961949E-2</v>
      </c>
      <c r="FQ52" s="74">
        <v>1.1723179185757289</v>
      </c>
      <c r="FR52" s="74">
        <v>1.7141361366555827</v>
      </c>
      <c r="FS52" s="357">
        <v>0.76345184509503383</v>
      </c>
      <c r="FT52" s="357">
        <v>0.9165413130729263</v>
      </c>
      <c r="FU52" s="357">
        <v>0.8377157584944257</v>
      </c>
      <c r="FV52" s="357">
        <v>-0.37054234694494426</v>
      </c>
      <c r="FW52" s="357">
        <v>0.8295669673368451</v>
      </c>
      <c r="FX52" s="357">
        <v>-3.2552710963031473E-2</v>
      </c>
      <c r="FY52" s="357">
        <v>0.60888963078886604</v>
      </c>
      <c r="FZ52" s="357">
        <v>-0.57401189599190161</v>
      </c>
      <c r="GA52" s="357">
        <v>8.6741100460317142</v>
      </c>
      <c r="GB52" s="357">
        <v>0.21764181086993517</v>
      </c>
      <c r="GC52" s="357">
        <v>-0.38035049347433869</v>
      </c>
      <c r="GF52" s="57"/>
    </row>
    <row r="53" spans="1:188" s="57" customFormat="1" ht="17.25" customHeight="1" x14ac:dyDescent="0.2">
      <c r="A53" s="53" t="s">
        <v>77</v>
      </c>
      <c r="B53" s="75" t="s">
        <v>78</v>
      </c>
      <c r="C53" s="89">
        <v>1.382130477911625</v>
      </c>
      <c r="D53" s="89">
        <v>0.49013700805016214</v>
      </c>
      <c r="E53" s="89">
        <v>-3.3140031837064488E-2</v>
      </c>
      <c r="F53" s="89">
        <v>0.3541368762406405</v>
      </c>
      <c r="G53" s="89">
        <v>-0.10003822852371336</v>
      </c>
      <c r="H53" s="89">
        <v>0.24582352561541843</v>
      </c>
      <c r="I53" s="89">
        <v>-0.10421260098351093</v>
      </c>
      <c r="J53" s="89">
        <v>0.17588532126009415</v>
      </c>
      <c r="K53" s="89">
        <v>0.34893997670566446</v>
      </c>
      <c r="L53" s="89">
        <v>1.1743270135768258</v>
      </c>
      <c r="M53" s="89">
        <v>0.18072292273589863</v>
      </c>
      <c r="N53" s="89">
        <v>0.41164020308948057</v>
      </c>
      <c r="O53" s="89">
        <v>1.2452961539654916</v>
      </c>
      <c r="P53" s="89">
        <v>0.6899481035938182</v>
      </c>
      <c r="Q53" s="89">
        <v>0.91354252171509387</v>
      </c>
      <c r="R53" s="89">
        <v>7.0620778092078673E-2</v>
      </c>
      <c r="S53" s="89">
        <v>0.18611773889387617</v>
      </c>
      <c r="T53" s="89">
        <v>0.54845466046311575</v>
      </c>
      <c r="U53" s="89">
        <v>1.0470016737738064</v>
      </c>
      <c r="V53" s="89">
        <v>0.48727273244888458</v>
      </c>
      <c r="W53" s="89">
        <v>9.6298915981973821E-2</v>
      </c>
      <c r="X53" s="89">
        <v>-9.980976845377354E-2</v>
      </c>
      <c r="Y53" s="89">
        <v>0.69095595358337203</v>
      </c>
      <c r="Z53" s="89">
        <v>3.50078264866438E-2</v>
      </c>
      <c r="AA53" s="89">
        <v>0.59563534178237454</v>
      </c>
      <c r="AB53" s="89">
        <v>-0.19651487801010115</v>
      </c>
      <c r="AC53" s="89">
        <v>-9.815839694303774E-2</v>
      </c>
      <c r="AD53" s="89">
        <v>0.15860394326785432</v>
      </c>
      <c r="AE53" s="89">
        <v>1.6189034329993968</v>
      </c>
      <c r="AF53" s="89">
        <v>-5.7107351576946019E-2</v>
      </c>
      <c r="AG53" s="89">
        <v>0.19248396973268189</v>
      </c>
      <c r="AH53" s="89">
        <v>0.15111916811962889</v>
      </c>
      <c r="AI53" s="89">
        <v>-1.5985482215617908</v>
      </c>
      <c r="AJ53" s="89">
        <v>-0.98887299747492108</v>
      </c>
      <c r="AK53" s="89">
        <v>-0.28280751685771932</v>
      </c>
      <c r="AL53" s="89">
        <v>-3.4641716938144107E-2</v>
      </c>
      <c r="AM53" s="89">
        <v>2.6443174989009721</v>
      </c>
      <c r="AN53" s="89">
        <v>0.41769788290284549</v>
      </c>
      <c r="AO53" s="89">
        <v>-0.59991755011331582</v>
      </c>
      <c r="AP53" s="89">
        <v>0.41535310887947929</v>
      </c>
      <c r="AQ53" s="89">
        <v>0.32547629355366148</v>
      </c>
      <c r="AR53" s="89">
        <v>-0.17098044311317784</v>
      </c>
      <c r="AS53" s="89">
        <v>5.5263429852070445E-2</v>
      </c>
      <c r="AT53" s="89">
        <v>-0.30131966413076139</v>
      </c>
      <c r="AU53" s="89">
        <v>0.49251018910170252</v>
      </c>
      <c r="AV53" s="89">
        <v>0.21353135329920114</v>
      </c>
      <c r="AW53" s="89">
        <v>0.31668487645586385</v>
      </c>
      <c r="AX53" s="89">
        <v>3.8964322370205196E-2</v>
      </c>
      <c r="AY53" s="89">
        <v>-0.32435024113464106</v>
      </c>
      <c r="AZ53" s="89">
        <v>-0.30861758417737306</v>
      </c>
      <c r="BA53" s="89">
        <v>0.26552971545010795</v>
      </c>
      <c r="BB53" s="89">
        <v>9.6255661145994154E-2</v>
      </c>
      <c r="BC53" s="89">
        <v>7.013132754920548E-2</v>
      </c>
      <c r="BD53" s="89">
        <v>-9.0061588271461712E-2</v>
      </c>
      <c r="BE53" s="89">
        <v>-2.5473262005326625E-2</v>
      </c>
      <c r="BF53" s="89">
        <v>7.1250205471518058E-2</v>
      </c>
      <c r="BG53" s="89">
        <v>6.8113058900642898E-3</v>
      </c>
      <c r="BH53" s="89">
        <v>0.12658216999075211</v>
      </c>
      <c r="BI53" s="89">
        <v>-1.7568321533112385E-2</v>
      </c>
      <c r="BJ53" s="89">
        <v>0.24935214033852127</v>
      </c>
      <c r="BK53" s="89">
        <v>1.2130231625287369</v>
      </c>
      <c r="BL53" s="89">
        <v>0.82304625086517813</v>
      </c>
      <c r="BM53" s="89">
        <v>9.8776195258643007E-2</v>
      </c>
      <c r="BN53" s="89">
        <v>9.1186679449051233E-2</v>
      </c>
      <c r="BO53" s="89">
        <v>8.7203610155728306E-2</v>
      </c>
      <c r="BP53" s="89">
        <v>0.12289112353791598</v>
      </c>
      <c r="BQ53" s="89">
        <v>0.19095505419459702</v>
      </c>
      <c r="BR53" s="89">
        <v>6.1314665347822483E-2</v>
      </c>
      <c r="BS53" s="89">
        <v>-1.0707324058745193E-2</v>
      </c>
      <c r="BT53" s="89">
        <v>0.15748929417334079</v>
      </c>
      <c r="BU53" s="89">
        <v>-7.2866562041185023E-2</v>
      </c>
      <c r="BV53" s="89">
        <v>-0.10212055187260871</v>
      </c>
      <c r="BW53" s="89">
        <v>1.6100083238755225</v>
      </c>
      <c r="BX53" s="89">
        <v>3.5990730131962856E-2</v>
      </c>
      <c r="BY53" s="89">
        <v>5.4843931225612153E-2</v>
      </c>
      <c r="BZ53" s="89">
        <v>8.2406956405556286E-2</v>
      </c>
      <c r="CA53" s="89">
        <v>9.1779590540763678E-2</v>
      </c>
      <c r="CB53" s="89">
        <v>0.52520671966247434</v>
      </c>
      <c r="CC53" s="89">
        <v>9.0875172304483165E-2</v>
      </c>
      <c r="CD53" s="89">
        <v>0.39912919427218529</v>
      </c>
      <c r="CE53" s="89">
        <v>4.9270981601168273E-2</v>
      </c>
      <c r="CF53" s="89">
        <v>9.3960825572358964E-2</v>
      </c>
      <c r="CG53" s="89">
        <v>0.11657291635087663</v>
      </c>
      <c r="CH53" s="89">
        <v>0.15181451552990222</v>
      </c>
      <c r="CI53" s="89">
        <v>1.5885592354565548</v>
      </c>
      <c r="CJ53" s="89">
        <v>1.530479185762168</v>
      </c>
      <c r="CK53" s="89">
        <v>0.89066047214370059</v>
      </c>
      <c r="CL53" s="89">
        <v>0.81826904618458318</v>
      </c>
      <c r="CM53" s="89">
        <v>0.13880211178167734</v>
      </c>
      <c r="CN53" s="89">
        <v>0.1743065352294737</v>
      </c>
      <c r="CO53" s="89">
        <v>0.53177056812323542</v>
      </c>
      <c r="CP53" s="89">
        <v>-0.36603179905490002</v>
      </c>
      <c r="CQ53" s="89">
        <v>0.36752584029817736</v>
      </c>
      <c r="CR53" s="89">
        <v>6.5047568233156383E-2</v>
      </c>
      <c r="CS53" s="89">
        <v>5.2496551908198796E-3</v>
      </c>
      <c r="CT53" s="89">
        <v>-6.8886372197429768E-2</v>
      </c>
      <c r="CU53" s="89">
        <v>2.8920687953094104</v>
      </c>
      <c r="CV53" s="89">
        <v>-5.3617746420442369E-2</v>
      </c>
      <c r="CW53" s="89">
        <v>0.10734202145823435</v>
      </c>
      <c r="CX53" s="89">
        <v>0.35285185224396276</v>
      </c>
      <c r="CY53" s="89">
        <v>0.11335412848876292</v>
      </c>
      <c r="CZ53" s="89">
        <v>0.66194234074259395</v>
      </c>
      <c r="DA53" s="89">
        <v>0.23675024935094768</v>
      </c>
      <c r="DB53" s="89">
        <v>0.26502710386062667</v>
      </c>
      <c r="DC53" s="89">
        <v>0.44371920653296648</v>
      </c>
      <c r="DD53" s="89">
        <v>-4.2671540443606215E-2</v>
      </c>
      <c r="DE53" s="89">
        <v>2.8461689659931011E-2</v>
      </c>
      <c r="DF53" s="89">
        <v>-8.6600181495055661E-2</v>
      </c>
      <c r="DG53" s="89">
        <v>3.4960655493760262</v>
      </c>
      <c r="DH53" s="89">
        <v>7.7995288604060242E-2</v>
      </c>
      <c r="DI53" s="89">
        <v>0.52488295636847759</v>
      </c>
      <c r="DJ53" s="89">
        <v>2.5586426533874551E-2</v>
      </c>
      <c r="DK53" s="89">
        <v>-0.14166707295748537</v>
      </c>
      <c r="DL53" s="89">
        <v>-9.344029205309301E-2</v>
      </c>
      <c r="DM53" s="89">
        <v>-5.7722559373607485E-2</v>
      </c>
      <c r="DN53" s="89">
        <v>-2.8025323752289832E-2</v>
      </c>
      <c r="DO53" s="89">
        <v>0.37446890084453788</v>
      </c>
      <c r="DP53" s="89">
        <v>-6.5702756989727273E-2</v>
      </c>
      <c r="DQ53" s="89">
        <v>2.6075352191545775E-2</v>
      </c>
      <c r="DR53" s="89">
        <v>-5.8831651348678626E-3</v>
      </c>
      <c r="DS53" s="89">
        <v>2.5448946381894766</v>
      </c>
      <c r="DT53" s="89">
        <v>0.28429011736863519</v>
      </c>
      <c r="DU53" s="89">
        <v>0.15332048328375869</v>
      </c>
      <c r="DV53" s="89">
        <v>0.19873325190535862</v>
      </c>
      <c r="DW53" s="89">
        <v>-0.2026139845464292</v>
      </c>
      <c r="DX53" s="89">
        <v>6.4135717962177097E-2</v>
      </c>
      <c r="DY53" s="89">
        <v>2.3656109035452566E-2</v>
      </c>
      <c r="DZ53" s="89">
        <v>8.4574701887207837E-2</v>
      </c>
      <c r="EA53" s="89">
        <v>0.14885289854862371</v>
      </c>
      <c r="EB53" s="89">
        <v>0.18703497491350252</v>
      </c>
      <c r="EC53" s="89">
        <v>2.0551493801002074E-2</v>
      </c>
      <c r="ED53" s="89">
        <v>-0.39374492103199099</v>
      </c>
      <c r="EE53" s="89">
        <v>1.5302361232702122</v>
      </c>
      <c r="EF53" s="89">
        <v>0.56832978704783876</v>
      </c>
      <c r="EG53" s="89">
        <v>0.13074233112815303</v>
      </c>
      <c r="EH53" s="89">
        <v>0.39036870437929583</v>
      </c>
      <c r="EI53" s="89">
        <v>0.14193610715369509</v>
      </c>
      <c r="EJ53" s="89">
        <v>0.37288693380228555</v>
      </c>
      <c r="EK53" s="89">
        <v>0.1285689637007037</v>
      </c>
      <c r="EL53" s="89">
        <v>0.11892191314115674</v>
      </c>
      <c r="EM53" s="89">
        <v>8.5544035883566849E-3</v>
      </c>
      <c r="EN53" s="89">
        <v>0.43486842037625539</v>
      </c>
      <c r="EO53" s="89">
        <v>0.29609618394125903</v>
      </c>
      <c r="EP53" s="89">
        <v>-9.6084192125545087E-4</v>
      </c>
      <c r="EQ53" s="89">
        <v>1.7411561118791212</v>
      </c>
      <c r="ER53" s="89">
        <v>0.19102152153169527</v>
      </c>
      <c r="ES53" s="89">
        <v>-1.7186510405981892</v>
      </c>
      <c r="ET53" s="89">
        <v>0.16675632907623594</v>
      </c>
      <c r="EU53" s="89">
        <v>0.17464511089073653</v>
      </c>
      <c r="EV53" s="89">
        <v>-2.6065781306016333E-2</v>
      </c>
      <c r="EW53" s="89">
        <v>-0.11306477311116225</v>
      </c>
      <c r="EX53" s="89">
        <v>0.194199422343317</v>
      </c>
      <c r="EY53" s="89">
        <v>6.1009764623065621E-2</v>
      </c>
      <c r="EZ53" s="89">
        <v>6.8117176712149785E-2</v>
      </c>
      <c r="FA53" s="89">
        <v>0.35089830276844225</v>
      </c>
      <c r="FB53" s="89">
        <v>1.9746201769692107E-2</v>
      </c>
      <c r="FC53" s="89">
        <v>3.4479141351900751</v>
      </c>
      <c r="FD53" s="89">
        <v>0.22358047351534083</v>
      </c>
      <c r="FE53" s="89">
        <v>9.6625751545246885E-2</v>
      </c>
      <c r="FF53" s="89">
        <v>0.42883620506526654</v>
      </c>
      <c r="FG53" s="89">
        <v>0.19017379499250353</v>
      </c>
      <c r="FH53" s="89">
        <v>0.28496518510409885</v>
      </c>
      <c r="FI53" s="89">
        <v>0.28441395152924542</v>
      </c>
      <c r="FJ53" s="89">
        <v>0.1251545713066804</v>
      </c>
      <c r="FK53" s="89">
        <v>-0.23253949619677883</v>
      </c>
      <c r="FL53" s="89">
        <v>0.45924237631764697</v>
      </c>
      <c r="FM53" s="89">
        <v>0.35791297993230842</v>
      </c>
      <c r="FN53" s="89">
        <v>0.12242128894510529</v>
      </c>
      <c r="FO53" s="89">
        <v>4.7176770205652474</v>
      </c>
      <c r="FP53" s="89">
        <v>5.7852614729696938E-2</v>
      </c>
      <c r="FQ53" s="89">
        <v>0.35100420246492092</v>
      </c>
      <c r="FR53" s="89">
        <v>0.55350971339987609</v>
      </c>
      <c r="FS53" s="356">
        <v>0.14425071684615887</v>
      </c>
      <c r="FT53" s="356">
        <v>-0.42099686347950183</v>
      </c>
      <c r="FU53" s="356">
        <v>0.12497798570750263</v>
      </c>
      <c r="FV53" s="356">
        <v>0.47477380948978976</v>
      </c>
      <c r="FW53" s="356">
        <v>0.12165699127228891</v>
      </c>
      <c r="FX53" s="356">
        <v>0.31943498675570936</v>
      </c>
      <c r="FY53" s="356">
        <v>0.22609754505300828</v>
      </c>
      <c r="FZ53" s="356">
        <v>0.47726117655430755</v>
      </c>
      <c r="GA53" s="356">
        <v>3.0913587021719877</v>
      </c>
      <c r="GB53" s="356">
        <v>-2.0601347439708206E-4</v>
      </c>
      <c r="GC53" s="356">
        <v>0.35146832149865759</v>
      </c>
    </row>
    <row r="54" spans="1:188" s="62" customFormat="1" ht="18" customHeight="1" x14ac:dyDescent="0.2">
      <c r="A54" s="63"/>
      <c r="B54" s="59" t="s">
        <v>79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12">
        <v>0.47036372627053424</v>
      </c>
      <c r="FH54" s="12">
        <v>0.70284912582687298</v>
      </c>
      <c r="FI54" s="12">
        <v>0.6985785895348755</v>
      </c>
      <c r="FJ54" s="12">
        <v>0.30614078553345792</v>
      </c>
      <c r="FK54" s="12">
        <v>-0.5677888770928945</v>
      </c>
      <c r="FL54" s="12">
        <v>1.1251072660424057</v>
      </c>
      <c r="FM54" s="12">
        <v>0.87108457981418042</v>
      </c>
      <c r="FN54" s="12">
        <v>0.29643177583183444</v>
      </c>
      <c r="FO54" s="12">
        <v>0.65053614162629003</v>
      </c>
      <c r="FP54" s="12">
        <v>-1.2535641266879338E-2</v>
      </c>
      <c r="FQ54" s="12">
        <v>0.8833554959485781</v>
      </c>
      <c r="FR54" s="12">
        <v>1.2418052895577887</v>
      </c>
      <c r="FS54" s="355">
        <v>0.35865817663140831</v>
      </c>
      <c r="FT54" s="355">
        <v>-1.0445104562810741</v>
      </c>
      <c r="FU54" s="355">
        <v>0.31202927006832226</v>
      </c>
      <c r="FV54" s="355">
        <v>1.1831450342962597</v>
      </c>
      <c r="FW54" s="355">
        <v>0.30104898436621852</v>
      </c>
      <c r="FX54" s="355">
        <v>0.78905109992584244</v>
      </c>
      <c r="FY54" s="355">
        <v>0.555891733792933</v>
      </c>
      <c r="FZ54" s="355">
        <v>1.1695634180217525</v>
      </c>
      <c r="GA54" s="355">
        <v>-7.1239644633493526E-2</v>
      </c>
      <c r="GB54" s="355">
        <v>-0.30907251789207635</v>
      </c>
      <c r="GC54" s="355">
        <v>0.88521140483072713</v>
      </c>
      <c r="GF54" s="57"/>
    </row>
    <row r="55" spans="1:188" s="62" customFormat="1" ht="18" customHeight="1" x14ac:dyDescent="0.2">
      <c r="A55" s="63"/>
      <c r="B55" s="59" t="s">
        <v>80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12">
        <v>0</v>
      </c>
      <c r="FH55" s="12">
        <v>0</v>
      </c>
      <c r="FI55" s="12">
        <v>0</v>
      </c>
      <c r="FJ55" s="12">
        <v>0</v>
      </c>
      <c r="FK55" s="12">
        <v>0</v>
      </c>
      <c r="FL55" s="12">
        <v>0</v>
      </c>
      <c r="FM55" s="12">
        <v>0</v>
      </c>
      <c r="FN55" s="12">
        <v>0</v>
      </c>
      <c r="FO55" s="12">
        <v>8.8426856136228764</v>
      </c>
      <c r="FP55" s="12">
        <v>0.12017200504661218</v>
      </c>
      <c r="FQ55" s="12">
        <v>0</v>
      </c>
      <c r="FR55" s="12">
        <v>0.11019918735814827</v>
      </c>
      <c r="FS55" s="355">
        <v>0</v>
      </c>
      <c r="FT55" s="355">
        <v>0</v>
      </c>
      <c r="FU55" s="355">
        <v>0</v>
      </c>
      <c r="FV55" s="355">
        <v>0</v>
      </c>
      <c r="FW55" s="355">
        <v>0</v>
      </c>
      <c r="FX55" s="355">
        <v>0</v>
      </c>
      <c r="FY55" s="355">
        <v>0</v>
      </c>
      <c r="FZ55" s="355">
        <v>0</v>
      </c>
      <c r="GA55" s="355">
        <v>6.1003382339089143</v>
      </c>
      <c r="GB55" s="355">
        <v>0.23341716265316848</v>
      </c>
      <c r="GC55" s="355">
        <v>0</v>
      </c>
      <c r="GF55" s="57"/>
    </row>
    <row r="56" spans="1:188" s="62" customFormat="1" ht="18" customHeight="1" x14ac:dyDescent="0.2">
      <c r="A56" s="63"/>
      <c r="B56" s="59" t="s">
        <v>81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12">
        <v>0</v>
      </c>
      <c r="FH56" s="12">
        <v>0</v>
      </c>
      <c r="FI56" s="12">
        <v>0</v>
      </c>
      <c r="FJ56" s="12">
        <v>0</v>
      </c>
      <c r="FK56" s="12">
        <v>0</v>
      </c>
      <c r="FL56" s="12">
        <v>0</v>
      </c>
      <c r="FM56" s="12">
        <v>0</v>
      </c>
      <c r="FN56" s="12">
        <v>0</v>
      </c>
      <c r="FO56" s="12">
        <v>0</v>
      </c>
      <c r="FP56" s="12">
        <v>0</v>
      </c>
      <c r="FQ56" s="12">
        <v>0</v>
      </c>
      <c r="FR56" s="12">
        <v>0</v>
      </c>
      <c r="FS56" s="355">
        <v>0</v>
      </c>
      <c r="FT56" s="355">
        <v>0</v>
      </c>
      <c r="FU56" s="355">
        <v>0</v>
      </c>
      <c r="FV56" s="355">
        <v>0</v>
      </c>
      <c r="FW56" s="355">
        <v>0</v>
      </c>
      <c r="FX56" s="355">
        <v>0</v>
      </c>
      <c r="FY56" s="355">
        <v>0</v>
      </c>
      <c r="FZ56" s="355">
        <v>0</v>
      </c>
      <c r="GA56" s="355">
        <v>0</v>
      </c>
      <c r="GB56" s="355">
        <v>0</v>
      </c>
      <c r="GC56" s="355">
        <v>0</v>
      </c>
      <c r="GF56" s="57"/>
    </row>
    <row r="57" spans="1:188" s="57" customFormat="1" ht="17.25" customHeight="1" x14ac:dyDescent="0.2">
      <c r="A57" s="53" t="s">
        <v>82</v>
      </c>
      <c r="B57" s="75" t="s">
        <v>83</v>
      </c>
      <c r="C57" s="89">
        <v>2.252699153005433</v>
      </c>
      <c r="D57" s="89">
        <v>1.3896425700548498</v>
      </c>
      <c r="E57" s="89">
        <v>1.9946266487407938</v>
      </c>
      <c r="F57" s="89">
        <v>1.291697755581267</v>
      </c>
      <c r="G57" s="89">
        <v>1.4407223393272828</v>
      </c>
      <c r="H57" s="89">
        <v>0.48442189436255223</v>
      </c>
      <c r="I57" s="89">
        <v>2.6900369023782567</v>
      </c>
      <c r="J57" s="89">
        <v>0.45171860298087729</v>
      </c>
      <c r="K57" s="89">
        <v>-0.61681620268498882</v>
      </c>
      <c r="L57" s="89">
        <v>2.5471063125005022</v>
      </c>
      <c r="M57" s="89">
        <v>0.38389744444375928</v>
      </c>
      <c r="N57" s="89">
        <v>6.5364324660621698E-2</v>
      </c>
      <c r="O57" s="89">
        <v>0.75562349815059271</v>
      </c>
      <c r="P57" s="89">
        <v>-0.34814969583216726</v>
      </c>
      <c r="Q57" s="89">
        <v>1.236965971574433</v>
      </c>
      <c r="R57" s="89">
        <v>0.79966932160537851</v>
      </c>
      <c r="S57" s="89">
        <v>9.2371150438808058E-3</v>
      </c>
      <c r="T57" s="89">
        <v>0.2311723552913092</v>
      </c>
      <c r="U57" s="89">
        <v>-8.851270061092098E-2</v>
      </c>
      <c r="V57" s="89">
        <v>1.6181752615640477E-4</v>
      </c>
      <c r="W57" s="89">
        <v>0.42982376898665908</v>
      </c>
      <c r="X57" s="89">
        <v>1.8265519948523767E-2</v>
      </c>
      <c r="Y57" s="89">
        <v>-0.79055540058072804</v>
      </c>
      <c r="Z57" s="89">
        <v>7.8583898708961542E-2</v>
      </c>
      <c r="AA57" s="89">
        <v>1.7464915154590921</v>
      </c>
      <c r="AB57" s="89">
        <v>0.68653140159458115</v>
      </c>
      <c r="AC57" s="89">
        <v>-8.5810288007159841E-2</v>
      </c>
      <c r="AD57" s="89">
        <v>2.2548569575031152</v>
      </c>
      <c r="AE57" s="89">
        <v>-0.30629789367767613</v>
      </c>
      <c r="AF57" s="89">
        <v>-0.32101020537765868</v>
      </c>
      <c r="AG57" s="89">
        <v>1.1340794399031351</v>
      </c>
      <c r="AH57" s="89">
        <v>1.2674192489009473</v>
      </c>
      <c r="AI57" s="89">
        <v>5.3274566473815455E-2</v>
      </c>
      <c r="AJ57" s="89">
        <v>0.13066297501573843</v>
      </c>
      <c r="AK57" s="89">
        <v>4.2808808177396962E-2</v>
      </c>
      <c r="AL57" s="89">
        <v>9.2585253841570569E-2</v>
      </c>
      <c r="AM57" s="89">
        <v>1.3347220565545159</v>
      </c>
      <c r="AN57" s="89">
        <v>-7.0514368380625303E-2</v>
      </c>
      <c r="AO57" s="89">
        <v>4.6102799721281507E-2</v>
      </c>
      <c r="AP57" s="89">
        <v>0.98531490639974795</v>
      </c>
      <c r="AQ57" s="89">
        <v>0.58307997174447124</v>
      </c>
      <c r="AR57" s="89">
        <v>0.32774527448207191</v>
      </c>
      <c r="AS57" s="89">
        <v>1.1140457377711854E-3</v>
      </c>
      <c r="AT57" s="89">
        <v>2.1940577179485388</v>
      </c>
      <c r="AU57" s="89">
        <v>2.043315903447529</v>
      </c>
      <c r="AV57" s="89">
        <v>2.9705981373173707E-2</v>
      </c>
      <c r="AW57" s="89">
        <v>-4.792762905468928E-2</v>
      </c>
      <c r="AX57" s="89">
        <v>-3.3106119738823825E-2</v>
      </c>
      <c r="AY57" s="89">
        <v>0.68548532121168737</v>
      </c>
      <c r="AZ57" s="89">
        <v>0.44004693839254649</v>
      </c>
      <c r="BA57" s="89">
        <v>3.1982695102250602E-2</v>
      </c>
      <c r="BB57" s="89">
        <v>0.56302691669201099</v>
      </c>
      <c r="BC57" s="89">
        <v>6.5761440890366174E-2</v>
      </c>
      <c r="BD57" s="89">
        <v>1.4323230747340654</v>
      </c>
      <c r="BE57" s="89">
        <v>1.9270156163856855</v>
      </c>
      <c r="BF57" s="89">
        <v>2.042238796672069</v>
      </c>
      <c r="BG57" s="89">
        <v>0.11921550817806104</v>
      </c>
      <c r="BH57" s="89">
        <v>-0.54010346635442463</v>
      </c>
      <c r="BI57" s="89">
        <v>1.9972016137792536E-3</v>
      </c>
      <c r="BJ57" s="89">
        <v>-0.156349332685779</v>
      </c>
      <c r="BK57" s="89">
        <v>-0.3585899413763749</v>
      </c>
      <c r="BL57" s="89">
        <v>0.79153629371311318</v>
      </c>
      <c r="BM57" s="89">
        <v>-0.22246436299256933</v>
      </c>
      <c r="BN57" s="89">
        <v>1.2242566582190362</v>
      </c>
      <c r="BO57" s="89">
        <v>0.77338099955257533</v>
      </c>
      <c r="BP57" s="89">
        <v>0.50839088562568691</v>
      </c>
      <c r="BQ57" s="89">
        <v>1.1010074026721828</v>
      </c>
      <c r="BR57" s="89">
        <v>0.12062811900961368</v>
      </c>
      <c r="BS57" s="89">
        <v>1.2645062437692589</v>
      </c>
      <c r="BT57" s="89">
        <v>0.12983951476266409</v>
      </c>
      <c r="BU57" s="89">
        <v>0.11287084966808969</v>
      </c>
      <c r="BV57" s="89">
        <v>0.63195674364784349</v>
      </c>
      <c r="BW57" s="89">
        <v>0.89012366120118092</v>
      </c>
      <c r="BX57" s="89">
        <v>0.70138719458896492</v>
      </c>
      <c r="BY57" s="89">
        <v>2.5033901116506163</v>
      </c>
      <c r="BZ57" s="89">
        <v>2.5950054170348347</v>
      </c>
      <c r="CA57" s="89">
        <v>2.2315180831681269</v>
      </c>
      <c r="CB57" s="89">
        <v>1.944715110510753</v>
      </c>
      <c r="CC57" s="89">
        <v>4.2648627209714629</v>
      </c>
      <c r="CD57" s="89">
        <v>0.12788474163298869</v>
      </c>
      <c r="CE57" s="89">
        <v>-1.2468657206724854</v>
      </c>
      <c r="CF57" s="89">
        <v>-0.83321438433962003</v>
      </c>
      <c r="CG57" s="89">
        <v>-0.30625405507930248</v>
      </c>
      <c r="CH57" s="89">
        <v>-2.381506611228823</v>
      </c>
      <c r="CI57" s="89">
        <v>0.51510375795651431</v>
      </c>
      <c r="CJ57" s="89">
        <v>0.64982542411422539</v>
      </c>
      <c r="CK57" s="89">
        <v>0.39726923151941484</v>
      </c>
      <c r="CL57" s="89">
        <v>2.2162504120314841</v>
      </c>
      <c r="CM57" s="89">
        <v>0.62329279755344302</v>
      </c>
      <c r="CN57" s="89">
        <v>0.48618697320741422</v>
      </c>
      <c r="CO57" s="89">
        <v>1.6320287597252348</v>
      </c>
      <c r="CP57" s="89">
        <v>1.2393459064941048E-2</v>
      </c>
      <c r="CQ57" s="89">
        <v>0.61825637142383094</v>
      </c>
      <c r="CR57" s="89">
        <v>-0.39917422900800359</v>
      </c>
      <c r="CS57" s="89">
        <v>0.61895432377827575</v>
      </c>
      <c r="CT57" s="89">
        <v>0.51452832149121441</v>
      </c>
      <c r="CU57" s="89">
        <v>0.85453543029301304</v>
      </c>
      <c r="CV57" s="89">
        <v>0.36799005196970214</v>
      </c>
      <c r="CW57" s="89">
        <v>7.6167320395703619E-2</v>
      </c>
      <c r="CX57" s="89">
        <v>0.7710314642519478</v>
      </c>
      <c r="CY57" s="89">
        <v>0.78273351943374259</v>
      </c>
      <c r="CZ57" s="89">
        <v>-0.23643507029126321</v>
      </c>
      <c r="DA57" s="89">
        <v>0.54220393904833575</v>
      </c>
      <c r="DB57" s="89">
        <v>-0.39144491247675717</v>
      </c>
      <c r="DC57" s="89">
        <v>8.1441936527326675E-2</v>
      </c>
      <c r="DD57" s="89">
        <v>-0.3087562164650115</v>
      </c>
      <c r="DE57" s="89">
        <v>0.59022231838061767</v>
      </c>
      <c r="DF57" s="89">
        <v>1.6823702072610303E-2</v>
      </c>
      <c r="DG57" s="89">
        <v>0.74872645150059203</v>
      </c>
      <c r="DH57" s="89">
        <v>0.5975617304520453</v>
      </c>
      <c r="DI57" s="89">
        <v>0.76578116155436859</v>
      </c>
      <c r="DJ57" s="89">
        <v>1.5340868189036128</v>
      </c>
      <c r="DK57" s="89">
        <v>0.79473260412723512</v>
      </c>
      <c r="DL57" s="89">
        <v>6.2842383633787691E-2</v>
      </c>
      <c r="DM57" s="89">
        <v>0.2045614092387904</v>
      </c>
      <c r="DN57" s="89">
        <v>0.53825724271063802</v>
      </c>
      <c r="DO57" s="89">
        <v>-0.42933348598184207</v>
      </c>
      <c r="DP57" s="89">
        <v>1.4055242858635353</v>
      </c>
      <c r="DQ57" s="89">
        <v>0.23875754305522356</v>
      </c>
      <c r="DR57" s="89">
        <v>1.0370875366140009</v>
      </c>
      <c r="DS57" s="89">
        <v>3.8227748631047831E-4</v>
      </c>
      <c r="DT57" s="89">
        <v>1.6097833020614738</v>
      </c>
      <c r="DU57" s="89">
        <v>1.1461783034000472</v>
      </c>
      <c r="DV57" s="89">
        <v>0.8776722698374595</v>
      </c>
      <c r="DW57" s="89">
        <v>1.429930453224415</v>
      </c>
      <c r="DX57" s="89">
        <v>-0.14151839312891434</v>
      </c>
      <c r="DY57" s="89">
        <v>-1.1066854025557626</v>
      </c>
      <c r="DZ57" s="89">
        <v>0.33005494097955168</v>
      </c>
      <c r="EA57" s="89">
        <v>-0.59300961440431621</v>
      </c>
      <c r="EB57" s="89">
        <v>0.88588639470932318</v>
      </c>
      <c r="EC57" s="89">
        <v>0.85886799710237494</v>
      </c>
      <c r="ED57" s="89">
        <v>2.8118319559422567E-2</v>
      </c>
      <c r="EE57" s="89">
        <v>4.9448118118289308E-2</v>
      </c>
      <c r="EF57" s="89">
        <v>0.81660315429079589</v>
      </c>
      <c r="EG57" s="89">
        <v>0.992561235556777</v>
      </c>
      <c r="EH57" s="89">
        <v>0.3761519750109521</v>
      </c>
      <c r="EI57" s="89">
        <v>-0.66967425816605308</v>
      </c>
      <c r="EJ57" s="89">
        <v>3.9003852462737854E-2</v>
      </c>
      <c r="EK57" s="89">
        <v>2.190542059963918</v>
      </c>
      <c r="EL57" s="89">
        <v>1.2263570870688856</v>
      </c>
      <c r="EM57" s="89">
        <v>0.37295520761204681</v>
      </c>
      <c r="EN57" s="89">
        <v>1.2454708007477278</v>
      </c>
      <c r="EO57" s="89">
        <v>0.37973849248345459</v>
      </c>
      <c r="EP57" s="89">
        <v>-0.3423067584869699</v>
      </c>
      <c r="EQ57" s="89">
        <v>-2.7310837742277272E-2</v>
      </c>
      <c r="ER57" s="89">
        <v>1.201339672914628</v>
      </c>
      <c r="ES57" s="89">
        <v>1.1166373262386173</v>
      </c>
      <c r="ET57" s="89">
        <v>2.2393884499520453</v>
      </c>
      <c r="EU57" s="89">
        <v>0.34037749225903724</v>
      </c>
      <c r="EV57" s="89">
        <v>0.25298302309828102</v>
      </c>
      <c r="EW57" s="89">
        <v>0.12073093895914155</v>
      </c>
      <c r="EX57" s="89">
        <v>-9.9919775177099268E-2</v>
      </c>
      <c r="EY57" s="89">
        <v>-9.3353727029210631E-2</v>
      </c>
      <c r="EZ57" s="89">
        <v>2.1746751723767943E-2</v>
      </c>
      <c r="FA57" s="89">
        <v>-0.82676404659699188</v>
      </c>
      <c r="FB57" s="89">
        <v>-1.3158510289188428</v>
      </c>
      <c r="FC57" s="89">
        <v>-1.4555495783939278</v>
      </c>
      <c r="FD57" s="89">
        <v>-2.8706184324022672</v>
      </c>
      <c r="FE57" s="89">
        <v>5.0791315142390658E-2</v>
      </c>
      <c r="FF57" s="89">
        <v>1.6702357370335363</v>
      </c>
      <c r="FG57" s="89">
        <v>1.3081058959325986</v>
      </c>
      <c r="FH57" s="89">
        <v>0.58470672507931454</v>
      </c>
      <c r="FI57" s="89">
        <v>1.3531238879534726</v>
      </c>
      <c r="FJ57" s="89">
        <v>0.30759769320809482</v>
      </c>
      <c r="FK57" s="89">
        <v>-0.96761349316845724</v>
      </c>
      <c r="FL57" s="89">
        <v>-0.18667464789714927</v>
      </c>
      <c r="FM57" s="89">
        <v>2.0777036311670827E-2</v>
      </c>
      <c r="FN57" s="89">
        <v>-1.4920639291730708E-2</v>
      </c>
      <c r="FO57" s="89">
        <v>-0.27952244910385105</v>
      </c>
      <c r="FP57" s="89">
        <v>0.75867991756001629</v>
      </c>
      <c r="FQ57" s="89">
        <v>-0.28917429771146885</v>
      </c>
      <c r="FR57" s="89">
        <v>0.18757861987148772</v>
      </c>
      <c r="FS57" s="356">
        <v>7.9672606390886358E-2</v>
      </c>
      <c r="FT57" s="356">
        <v>2.0520708400815408</v>
      </c>
      <c r="FU57" s="356">
        <v>1.6183889907725586</v>
      </c>
      <c r="FV57" s="356">
        <v>0.44980766971538344</v>
      </c>
      <c r="FW57" s="356">
        <v>-1.0726592701376489</v>
      </c>
      <c r="FX57" s="356">
        <v>7.9065144699683287E-2</v>
      </c>
      <c r="FY57" s="356">
        <v>9.8554449727458859E-2</v>
      </c>
      <c r="FZ57" s="356">
        <v>0.15550557465088843</v>
      </c>
      <c r="GA57" s="356">
        <v>1.0325969156714763</v>
      </c>
      <c r="GB57" s="356">
        <v>0.26708279147385383</v>
      </c>
      <c r="GC57" s="356">
        <v>1.430322358118346</v>
      </c>
    </row>
    <row r="58" spans="1:188" s="62" customFormat="1" ht="15.75" customHeight="1" x14ac:dyDescent="0.2">
      <c r="A58" s="63"/>
      <c r="B58" s="59" t="s">
        <v>84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12">
        <v>0.60461762608940717</v>
      </c>
      <c r="FH58" s="12">
        <v>-0.25204149331045755</v>
      </c>
      <c r="FI58" s="12">
        <v>0.65083799552559185</v>
      </c>
      <c r="FJ58" s="12">
        <v>0.67024999375999528</v>
      </c>
      <c r="FK58" s="12">
        <v>8.7493090051452782E-2</v>
      </c>
      <c r="FL58" s="12">
        <v>-0.65711749792073704</v>
      </c>
      <c r="FM58" s="12">
        <v>1.0336173972760605</v>
      </c>
      <c r="FN58" s="12">
        <v>-0.67790131730053815</v>
      </c>
      <c r="FO58" s="12">
        <v>1.338588957668847</v>
      </c>
      <c r="FP58" s="12">
        <v>1.2185957157964111</v>
      </c>
      <c r="FQ58" s="12">
        <v>3.422855819017073</v>
      </c>
      <c r="FR58" s="12">
        <v>-0.4166620166572983</v>
      </c>
      <c r="FS58" s="355">
        <v>0.77550907982244155</v>
      </c>
      <c r="FT58" s="355">
        <v>0.40786632932385203</v>
      </c>
      <c r="FU58" s="355">
        <v>1.1426300122513879</v>
      </c>
      <c r="FV58" s="355">
        <v>1.571370561391177</v>
      </c>
      <c r="FW58" s="355">
        <v>0.60445993742629867</v>
      </c>
      <c r="FX58" s="355">
        <v>-0.27183829020354722</v>
      </c>
      <c r="FY58" s="355">
        <v>0.46899179486818809</v>
      </c>
      <c r="FZ58" s="355">
        <v>0.13837514987054078</v>
      </c>
      <c r="GA58" s="355">
        <v>0.61291673169736782</v>
      </c>
      <c r="GB58" s="355">
        <v>0.59422176864718779</v>
      </c>
      <c r="GC58" s="355">
        <v>1.0910194004527085</v>
      </c>
      <c r="GF58" s="57"/>
    </row>
    <row r="59" spans="1:188" s="62" customFormat="1" ht="15.75" customHeight="1" x14ac:dyDescent="0.2">
      <c r="A59" s="63"/>
      <c r="B59" s="59" t="s">
        <v>85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12">
        <v>1.9682528959322809</v>
      </c>
      <c r="FH59" s="12">
        <v>1.0649490302244686</v>
      </c>
      <c r="FI59" s="12">
        <v>2.0185457785147634</v>
      </c>
      <c r="FJ59" s="12">
        <v>0.2648211705351855</v>
      </c>
      <c r="FK59" s="12">
        <v>-1.6508033868838368</v>
      </c>
      <c r="FL59" s="12">
        <v>-7.4961053014860113E-2</v>
      </c>
      <c r="FM59" s="12">
        <v>-0.36374972156676222</v>
      </c>
      <c r="FN59" s="12">
        <v>0.23901724314980299</v>
      </c>
      <c r="FO59" s="12">
        <v>-0.9758225776891436</v>
      </c>
      <c r="FP59" s="12">
        <v>0.80484781059786314</v>
      </c>
      <c r="FQ59" s="12">
        <v>-1.7979453896557374</v>
      </c>
      <c r="FR59" s="12">
        <v>0.47754958256422242</v>
      </c>
      <c r="FS59" s="355">
        <v>-0.16832559148960513</v>
      </c>
      <c r="FT59" s="355">
        <v>3.3448625973770021</v>
      </c>
      <c r="FU59" s="355">
        <v>2.2589392024918027</v>
      </c>
      <c r="FV59" s="355">
        <v>0.15464567371319049</v>
      </c>
      <c r="FW59" s="355">
        <v>-1.9599941534447964</v>
      </c>
      <c r="FX59" s="355">
        <v>0.27142217445852168</v>
      </c>
      <c r="FY59" s="355">
        <v>-1.9690817996874443E-2</v>
      </c>
      <c r="FZ59" s="355">
        <v>0.24359860483885143</v>
      </c>
      <c r="GA59" s="355">
        <v>1.5511920369678762</v>
      </c>
      <c r="GB59" s="355">
        <v>0.17514878257274802</v>
      </c>
      <c r="GC59" s="355">
        <v>1.9618964580817959</v>
      </c>
      <c r="GF59" s="57"/>
    </row>
    <row r="60" spans="1:188" s="62" customFormat="1" ht="15.75" customHeight="1" x14ac:dyDescent="0.2">
      <c r="A60" s="63"/>
      <c r="B60" s="59" t="s">
        <v>86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12">
        <v>3.4785325269211853E-2</v>
      </c>
      <c r="FH60" s="12">
        <v>3.9365904121851258E-2</v>
      </c>
      <c r="FI60" s="12">
        <v>-1.0099770267117947E-3</v>
      </c>
      <c r="FJ60" s="12">
        <v>-2.4565403603560299E-3</v>
      </c>
      <c r="FK60" s="12">
        <v>3.9923210373089546E-2</v>
      </c>
      <c r="FL60" s="12">
        <v>3.2835722098838005E-2</v>
      </c>
      <c r="FM60" s="12">
        <v>4.1496194750862969E-2</v>
      </c>
      <c r="FN60" s="12">
        <v>-2.4274114766626553E-2</v>
      </c>
      <c r="FO60" s="12">
        <v>1.9757052856505197E-2</v>
      </c>
      <c r="FP60" s="12">
        <v>1.6249183857837579E-2</v>
      </c>
      <c r="FQ60" s="12">
        <v>-3.0537410118512298E-2</v>
      </c>
      <c r="FR60" s="12">
        <v>4.0716893101361507E-2</v>
      </c>
      <c r="FS60" s="355">
        <v>-2.6818324336090882E-2</v>
      </c>
      <c r="FT60" s="355">
        <v>-1.4281667719927782E-2</v>
      </c>
      <c r="FU60" s="355">
        <v>7.0388229314957584E-2</v>
      </c>
      <c r="FV60" s="355">
        <v>-4.9373082598577867E-2</v>
      </c>
      <c r="FW60" s="355">
        <v>-0.29154442185812002</v>
      </c>
      <c r="FX60" s="355">
        <v>-9.2183965848491312E-2</v>
      </c>
      <c r="FY60" s="355">
        <v>-1.0271196938532512E-2</v>
      </c>
      <c r="FZ60" s="355">
        <v>-0.12481868625654613</v>
      </c>
      <c r="GA60" s="355">
        <v>-0.17523553452524254</v>
      </c>
      <c r="GB60" s="355">
        <v>0.12743968848181453</v>
      </c>
      <c r="GC60" s="355">
        <v>3.761819895386509E-2</v>
      </c>
      <c r="GF60" s="57"/>
    </row>
    <row r="61" spans="1:188" s="57" customFormat="1" ht="17.25" customHeight="1" x14ac:dyDescent="0.2">
      <c r="A61" s="53" t="s">
        <v>87</v>
      </c>
      <c r="B61" s="75" t="s">
        <v>88</v>
      </c>
      <c r="C61" s="89">
        <v>1.193904017110814</v>
      </c>
      <c r="D61" s="89">
        <v>0.3973703604865042</v>
      </c>
      <c r="E61" s="89">
        <v>1.6855728081721644E-2</v>
      </c>
      <c r="F61" s="89">
        <v>0</v>
      </c>
      <c r="G61" s="89">
        <v>-5.3175077039280261E-3</v>
      </c>
      <c r="H61" s="89">
        <v>0</v>
      </c>
      <c r="I61" s="89">
        <v>0.23450477656954405</v>
      </c>
      <c r="J61" s="89">
        <v>0</v>
      </c>
      <c r="K61" s="89">
        <v>-0.30587978817638861</v>
      </c>
      <c r="L61" s="89">
        <v>2.1634730545227798</v>
      </c>
      <c r="M61" s="89">
        <v>1.0614848218493123E-2</v>
      </c>
      <c r="N61" s="89">
        <v>1.0991751188038634E-2</v>
      </c>
      <c r="O61" s="89">
        <v>0.30984513427310123</v>
      </c>
      <c r="P61" s="89">
        <v>-5.487702960104146E-2</v>
      </c>
      <c r="Q61" s="89">
        <v>0.14553367429865904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0.8699143235436857</v>
      </c>
      <c r="Z61" s="89">
        <v>1.2760009119386018</v>
      </c>
      <c r="AA61" s="89">
        <v>0.30862924545373982</v>
      </c>
      <c r="AB61" s="89">
        <v>0.2884141325763645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-0.7753287672976672</v>
      </c>
      <c r="AK61" s="89">
        <v>1.5655221566367672</v>
      </c>
      <c r="AL61" s="89">
        <v>0</v>
      </c>
      <c r="AM61" s="89">
        <v>6.9584074540141039E-2</v>
      </c>
      <c r="AN61" s="89">
        <v>-0.29257752821705285</v>
      </c>
      <c r="AO61" s="89">
        <v>0</v>
      </c>
      <c r="AP61" s="89">
        <v>0</v>
      </c>
      <c r="AQ61" s="89">
        <v>0</v>
      </c>
      <c r="AR61" s="89">
        <v>0</v>
      </c>
      <c r="AS61" s="89">
        <v>0</v>
      </c>
      <c r="AT61" s="89">
        <v>0</v>
      </c>
      <c r="AU61" s="89">
        <v>0</v>
      </c>
      <c r="AV61" s="89">
        <v>0.31430071534424009</v>
      </c>
      <c r="AW61" s="89">
        <v>0</v>
      </c>
      <c r="AX61" s="89">
        <v>0</v>
      </c>
      <c r="AY61" s="89">
        <v>0</v>
      </c>
      <c r="AZ61" s="89">
        <v>0.27946252463155741</v>
      </c>
      <c r="BA61" s="89">
        <v>0</v>
      </c>
      <c r="BB61" s="89">
        <v>0</v>
      </c>
      <c r="BC61" s="89">
        <v>0</v>
      </c>
      <c r="BD61" s="89">
        <v>0.11975584739734035</v>
      </c>
      <c r="BE61" s="89">
        <v>0</v>
      </c>
      <c r="BF61" s="89">
        <v>2.4843040994348975E-2</v>
      </c>
      <c r="BG61" s="89">
        <v>1.0906322292902892E-2</v>
      </c>
      <c r="BH61" s="89">
        <v>0.12452435449155086</v>
      </c>
      <c r="BI61" s="89">
        <v>0.36549997346793095</v>
      </c>
      <c r="BJ61" s="89">
        <v>3.4913581189011111E-3</v>
      </c>
      <c r="BK61" s="89">
        <v>9.6936876175313103E-2</v>
      </c>
      <c r="BL61" s="89">
        <v>2.1898751596083343E-3</v>
      </c>
      <c r="BM61" s="89">
        <v>0</v>
      </c>
      <c r="BN61" s="89">
        <v>0</v>
      </c>
      <c r="BO61" s="89">
        <v>-2.1744920854371852E-2</v>
      </c>
      <c r="BP61" s="89">
        <v>3.9297720275444092E-2</v>
      </c>
      <c r="BQ61" s="89">
        <v>0</v>
      </c>
      <c r="BR61" s="89">
        <v>2.2191699951190635E-2</v>
      </c>
      <c r="BS61" s="89">
        <v>0</v>
      </c>
      <c r="BT61" s="89">
        <v>2.7581439432926791</v>
      </c>
      <c r="BU61" s="89">
        <v>0.53684939399509801</v>
      </c>
      <c r="BV61" s="89">
        <v>0</v>
      </c>
      <c r="BW61" s="89">
        <v>0.28030966078116393</v>
      </c>
      <c r="BX61" s="89">
        <v>0</v>
      </c>
      <c r="BY61" s="89">
        <v>0</v>
      </c>
      <c r="BZ61" s="89">
        <v>1.5215058293516215E-2</v>
      </c>
      <c r="CA61" s="89">
        <v>0</v>
      </c>
      <c r="CB61" s="89">
        <v>0</v>
      </c>
      <c r="CC61" s="89">
        <v>0.18507478403604338</v>
      </c>
      <c r="CD61" s="89">
        <v>0.26985884195507293</v>
      </c>
      <c r="CE61" s="89">
        <v>8.3525963316222196E-2</v>
      </c>
      <c r="CF61" s="89">
        <v>7.5666206855696139</v>
      </c>
      <c r="CG61" s="89">
        <v>-9.1236980504660892E-2</v>
      </c>
      <c r="CH61" s="89">
        <v>-3.168457514188816E-2</v>
      </c>
      <c r="CI61" s="89">
        <v>-5.9928082594229437E-2</v>
      </c>
      <c r="CJ61" s="89">
        <v>5.3276705873872565E-2</v>
      </c>
      <c r="CK61" s="89">
        <v>0</v>
      </c>
      <c r="CL61" s="89">
        <v>-3.364609398449625E-2</v>
      </c>
      <c r="CM61" s="89">
        <v>0</v>
      </c>
      <c r="CN61" s="89">
        <v>0</v>
      </c>
      <c r="CO61" s="89">
        <v>5.8706709890232744E-2</v>
      </c>
      <c r="CP61" s="89">
        <v>0</v>
      </c>
      <c r="CQ61" s="89">
        <v>2.5513993413572855E-2</v>
      </c>
      <c r="CR61" s="89">
        <v>0.85083223420510112</v>
      </c>
      <c r="CS61" s="89">
        <v>-0.11024222121540639</v>
      </c>
      <c r="CT61" s="89">
        <v>2.986901504302697E-2</v>
      </c>
      <c r="CU61" s="89">
        <v>0.2933510047020027</v>
      </c>
      <c r="CV61" s="89">
        <v>-0.28645744341970758</v>
      </c>
      <c r="CW61" s="89">
        <v>0.21736855945468925</v>
      </c>
      <c r="CX61" s="89">
        <v>4.794472453515386E-2</v>
      </c>
      <c r="CY61" s="89">
        <v>2.2607361484938693E-2</v>
      </c>
      <c r="CZ61" s="89">
        <v>2.8763384106333945E-2</v>
      </c>
      <c r="DA61" s="89">
        <v>-2.9918365899483934E-2</v>
      </c>
      <c r="DB61" s="89">
        <v>-6.4898029793480916E-4</v>
      </c>
      <c r="DC61" s="89">
        <v>0</v>
      </c>
      <c r="DD61" s="89">
        <v>0.53002279992242496</v>
      </c>
      <c r="DE61" s="89">
        <v>0.22853616385356545</v>
      </c>
      <c r="DF61" s="89">
        <v>7.959190696222862E-2</v>
      </c>
      <c r="DG61" s="89">
        <v>0.39768593771909444</v>
      </c>
      <c r="DH61" s="89">
        <v>1.152676815574516E-3</v>
      </c>
      <c r="DI61" s="89">
        <v>8.1030727292885629E-2</v>
      </c>
      <c r="DJ61" s="89">
        <v>3.0145772455458797E-2</v>
      </c>
      <c r="DK61" s="89">
        <v>3.6793172412363795E-2</v>
      </c>
      <c r="DL61" s="89">
        <v>0.1235557555014255</v>
      </c>
      <c r="DM61" s="89">
        <v>-2.9447692762163413E-2</v>
      </c>
      <c r="DN61" s="89">
        <v>-9.4324996775529968E-3</v>
      </c>
      <c r="DO61" s="89">
        <v>1.1631601389927582E-2</v>
      </c>
      <c r="DP61" s="89">
        <v>0.29553540559310587</v>
      </c>
      <c r="DQ61" s="89">
        <v>1.8866732270450548E-2</v>
      </c>
      <c r="DR61" s="89">
        <v>-2.1421268162336027E-2</v>
      </c>
      <c r="DS61" s="89">
        <v>5.2779300584759881E-2</v>
      </c>
      <c r="DT61" s="89">
        <v>-4.3220149812395192E-4</v>
      </c>
      <c r="DU61" s="89">
        <v>0</v>
      </c>
      <c r="DV61" s="89">
        <v>0</v>
      </c>
      <c r="DW61" s="89">
        <v>3.3310668331476556E-2</v>
      </c>
      <c r="DX61" s="89">
        <v>0</v>
      </c>
      <c r="DY61" s="89">
        <v>-0.51789619831275058</v>
      </c>
      <c r="DZ61" s="89">
        <v>0.73844482037128678</v>
      </c>
      <c r="EA61" s="89">
        <v>-0.53968913556035059</v>
      </c>
      <c r="EB61" s="89">
        <v>1.0910807155560365</v>
      </c>
      <c r="EC61" s="89">
        <v>1.057369453095669</v>
      </c>
      <c r="ED61" s="89">
        <v>0.41340248073535868</v>
      </c>
      <c r="EE61" s="89">
        <v>0</v>
      </c>
      <c r="EF61" s="89">
        <v>0</v>
      </c>
      <c r="EG61" s="89">
        <v>2.8819462108375937E-2</v>
      </c>
      <c r="EH61" s="89">
        <v>0.29167527106825908</v>
      </c>
      <c r="EI61" s="89">
        <v>-2.642416819068627E-2</v>
      </c>
      <c r="EJ61" s="89">
        <v>-4.441039043525663E-2</v>
      </c>
      <c r="EK61" s="89">
        <v>2.0740387975948238E-4</v>
      </c>
      <c r="EL61" s="89">
        <v>4.7332326912652434E-2</v>
      </c>
      <c r="EM61" s="89">
        <v>0.45105968510479322</v>
      </c>
      <c r="EN61" s="89">
        <v>0.166348515271042</v>
      </c>
      <c r="EO61" s="89">
        <v>0.18895223951930973</v>
      </c>
      <c r="EP61" s="89">
        <v>-1.1513471420268075</v>
      </c>
      <c r="EQ61" s="89">
        <v>-0.45043258333360825</v>
      </c>
      <c r="ER61" s="89">
        <v>0.20106514092330485</v>
      </c>
      <c r="ES61" s="89">
        <v>0.2757263670886374</v>
      </c>
      <c r="ET61" s="89">
        <v>4.9992868728693907E-2</v>
      </c>
      <c r="EU61" s="89">
        <v>-0.21902813357640127</v>
      </c>
      <c r="EV61" s="89">
        <v>8.9672898134196544E-2</v>
      </c>
      <c r="EW61" s="89">
        <v>-0.18644403019830236</v>
      </c>
      <c r="EX61" s="89">
        <v>6.2782118544888021E-2</v>
      </c>
      <c r="EY61" s="89">
        <v>1.6717548500807311E-2</v>
      </c>
      <c r="EZ61" s="89">
        <v>3.3086951367664597E-3</v>
      </c>
      <c r="FA61" s="89">
        <v>-9.7215023721346938E-2</v>
      </c>
      <c r="FB61" s="89">
        <v>0.41101212562675471</v>
      </c>
      <c r="FC61" s="89">
        <v>1.590952653535453</v>
      </c>
      <c r="FD61" s="89">
        <v>-1.6123806266420502</v>
      </c>
      <c r="FE61" s="89">
        <v>-8.0220077895205577E-3</v>
      </c>
      <c r="FF61" s="89">
        <v>-4.9975101559880386E-3</v>
      </c>
      <c r="FG61" s="89">
        <v>-2.6492755485250541E-2</v>
      </c>
      <c r="FH61" s="89">
        <v>2.3702346262652441E-2</v>
      </c>
      <c r="FI61" s="89">
        <v>-1.3019151044304067E-2</v>
      </c>
      <c r="FJ61" s="89">
        <v>8.5620933197930071E-2</v>
      </c>
      <c r="FK61" s="89">
        <v>1.5796710930489013</v>
      </c>
      <c r="FL61" s="89">
        <v>-0.53144346900467099</v>
      </c>
      <c r="FM61" s="89">
        <v>2.9471423012267906E-2</v>
      </c>
      <c r="FN61" s="89">
        <v>3.6894607625683307E-2</v>
      </c>
      <c r="FO61" s="89">
        <v>-0.55516065509173984</v>
      </c>
      <c r="FP61" s="89">
        <v>0.21674558568194868</v>
      </c>
      <c r="FQ61" s="89">
        <v>0.13908247313648303</v>
      </c>
      <c r="FR61" s="89">
        <v>-0.123067537653057</v>
      </c>
      <c r="FS61" s="356">
        <v>1.2844641432997008</v>
      </c>
      <c r="FT61" s="356">
        <v>0.23085801376623749</v>
      </c>
      <c r="FU61" s="356">
        <v>0.44178894084620879</v>
      </c>
      <c r="FV61" s="356">
        <v>-7.3550176124641098E-2</v>
      </c>
      <c r="FW61" s="356">
        <v>0.22028215956939334</v>
      </c>
      <c r="FX61" s="356">
        <v>4.0436495886676909</v>
      </c>
      <c r="FY61" s="356">
        <v>2.6123636198676081E-2</v>
      </c>
      <c r="FZ61" s="356">
        <v>-0.11936908815611957</v>
      </c>
      <c r="GA61" s="356">
        <v>-0.1529506706679058</v>
      </c>
      <c r="GB61" s="356">
        <v>1.9034359889900543E-2</v>
      </c>
      <c r="GC61" s="356">
        <v>-0.24115947624848388</v>
      </c>
    </row>
    <row r="62" spans="1:188" s="57" customFormat="1" ht="17.25" customHeight="1" x14ac:dyDescent="0.2">
      <c r="A62" s="53" t="s">
        <v>89</v>
      </c>
      <c r="B62" s="75" t="s">
        <v>90</v>
      </c>
      <c r="C62" s="89">
        <v>1.600471136508741</v>
      </c>
      <c r="D62" s="89">
        <v>2.9798300754589668</v>
      </c>
      <c r="E62" s="89">
        <v>0.79757990440594284</v>
      </c>
      <c r="F62" s="89">
        <v>0.38270405436613419</v>
      </c>
      <c r="G62" s="89">
        <v>1.4353760867761745</v>
      </c>
      <c r="H62" s="89">
        <v>1.9992557098481356</v>
      </c>
      <c r="I62" s="89">
        <v>1.1695005825209659</v>
      </c>
      <c r="J62" s="89">
        <v>0.11713211159307679</v>
      </c>
      <c r="K62" s="89">
        <v>-2.7775140973333001</v>
      </c>
      <c r="L62" s="89">
        <v>0.94959105725378468</v>
      </c>
      <c r="M62" s="89">
        <v>-0.55794942062415975</v>
      </c>
      <c r="N62" s="89">
        <v>-0.33611398935941006</v>
      </c>
      <c r="O62" s="89">
        <v>-0.640253784381839</v>
      </c>
      <c r="P62" s="89">
        <v>-0.10455141023194559</v>
      </c>
      <c r="Q62" s="89">
        <v>1.3829797164028657</v>
      </c>
      <c r="R62" s="89">
        <v>0.5380427156780776</v>
      </c>
      <c r="S62" s="89">
        <v>1.7668331898361478</v>
      </c>
      <c r="T62" s="89">
        <v>-0.30194416366834398</v>
      </c>
      <c r="U62" s="89">
        <v>-0.83349630121613005</v>
      </c>
      <c r="V62" s="89">
        <v>0.19174127419632203</v>
      </c>
      <c r="W62" s="89">
        <v>0.58595600716166985</v>
      </c>
      <c r="X62" s="89">
        <v>-0.17737267346608077</v>
      </c>
      <c r="Y62" s="89">
        <v>0.49928949252833199</v>
      </c>
      <c r="Z62" s="89">
        <v>0.22256609795689997</v>
      </c>
      <c r="AA62" s="89">
        <v>2.0199897052078475</v>
      </c>
      <c r="AB62" s="89">
        <v>-1.838893708521705</v>
      </c>
      <c r="AC62" s="89">
        <v>0.14877374366468743</v>
      </c>
      <c r="AD62" s="89">
        <v>-0.34782098996042343</v>
      </c>
      <c r="AE62" s="89">
        <v>5.6901496185068901E-2</v>
      </c>
      <c r="AF62" s="89">
        <v>-1.2261972919283992</v>
      </c>
      <c r="AG62" s="89">
        <v>0.60584602712037139</v>
      </c>
      <c r="AH62" s="89">
        <v>0.31715707970141338</v>
      </c>
      <c r="AI62" s="89">
        <v>-0.48663658228565998</v>
      </c>
      <c r="AJ62" s="89">
        <v>0.68948545800582295</v>
      </c>
      <c r="AK62" s="89">
        <v>-0.10076528988509637</v>
      </c>
      <c r="AL62" s="89">
        <v>-0.20916346081594206</v>
      </c>
      <c r="AM62" s="89">
        <v>1.2360585724966233</v>
      </c>
      <c r="AN62" s="89">
        <v>0.97965051695054761</v>
      </c>
      <c r="AO62" s="89">
        <v>-1.2863878653381233</v>
      </c>
      <c r="AP62" s="89">
        <v>0.55595311343514808</v>
      </c>
      <c r="AQ62" s="89">
        <v>0.94846921713833687</v>
      </c>
      <c r="AR62" s="89">
        <v>0.68467935929763524</v>
      </c>
      <c r="AS62" s="89">
        <v>-0.43688437495936761</v>
      </c>
      <c r="AT62" s="89">
        <v>0.61197775832582124</v>
      </c>
      <c r="AU62" s="89">
        <v>0.46546440727777139</v>
      </c>
      <c r="AV62" s="89">
        <v>-0.58369315004096478</v>
      </c>
      <c r="AW62" s="89">
        <v>1.0739239513690713E-2</v>
      </c>
      <c r="AX62" s="89">
        <v>0.40688047941035421</v>
      </c>
      <c r="AY62" s="89">
        <v>0.45226065215475675</v>
      </c>
      <c r="AZ62" s="89">
        <v>-0.54039151674943886</v>
      </c>
      <c r="BA62" s="89">
        <v>0.56972627162716893</v>
      </c>
      <c r="BB62" s="89">
        <v>-3.3074306400897147</v>
      </c>
      <c r="BC62" s="89">
        <v>3.2314362639942251</v>
      </c>
      <c r="BD62" s="89">
        <v>0.76455199343956615</v>
      </c>
      <c r="BE62" s="89">
        <v>1.413688422854964</v>
      </c>
      <c r="BF62" s="89">
        <v>-0.19921313939889052</v>
      </c>
      <c r="BG62" s="89">
        <v>0.3376857427005886</v>
      </c>
      <c r="BH62" s="89">
        <v>0.47211776948767881</v>
      </c>
      <c r="BI62" s="89">
        <v>0.16021377408244053</v>
      </c>
      <c r="BJ62" s="89">
        <v>0.1646697654412721</v>
      </c>
      <c r="BK62" s="89">
        <v>0.30695091943844233</v>
      </c>
      <c r="BL62" s="89">
        <v>-3.4947807325491631E-2</v>
      </c>
      <c r="BM62" s="89">
        <v>0.89445831386003594</v>
      </c>
      <c r="BN62" s="89">
        <v>0.12525697649612422</v>
      </c>
      <c r="BO62" s="89">
        <v>0.14869932629808513</v>
      </c>
      <c r="BP62" s="89">
        <v>0.355397303628191</v>
      </c>
      <c r="BQ62" s="89">
        <v>-0.14412268339040191</v>
      </c>
      <c r="BR62" s="89">
        <v>0.79455380161899125</v>
      </c>
      <c r="BS62" s="89">
        <v>-0.78022015510161857</v>
      </c>
      <c r="BT62" s="89">
        <v>0.1336261555355156</v>
      </c>
      <c r="BU62" s="89">
        <v>1.8195117017504536</v>
      </c>
      <c r="BV62" s="89">
        <v>3.9284352817037238E-2</v>
      </c>
      <c r="BW62" s="89">
        <v>1.7698146640558132</v>
      </c>
      <c r="BX62" s="89">
        <v>1.6618354463684426</v>
      </c>
      <c r="BY62" s="89">
        <v>1.7306536371067827</v>
      </c>
      <c r="BZ62" s="89">
        <v>1.2044864326274274</v>
      </c>
      <c r="CA62" s="89">
        <v>0.33539475126973528</v>
      </c>
      <c r="CB62" s="89">
        <v>-0.56929851088080019</v>
      </c>
      <c r="CC62" s="89">
        <v>0.67081735393799136</v>
      </c>
      <c r="CD62" s="89">
        <v>1.6235419181158894</v>
      </c>
      <c r="CE62" s="89">
        <v>1.7705543796528778</v>
      </c>
      <c r="CF62" s="89">
        <v>1.4940922935690493</v>
      </c>
      <c r="CG62" s="89">
        <v>2.4443525920954334</v>
      </c>
      <c r="CH62" s="89">
        <v>9.8413770202920858E-2</v>
      </c>
      <c r="CI62" s="89">
        <v>3.2057891510102632</v>
      </c>
      <c r="CJ62" s="89">
        <v>-3.2800497512583404</v>
      </c>
      <c r="CK62" s="89">
        <v>-0.62241431125859004</v>
      </c>
      <c r="CL62" s="89">
        <v>1.2884016597811021</v>
      </c>
      <c r="CM62" s="89">
        <v>-0.86854358017298683</v>
      </c>
      <c r="CN62" s="89">
        <v>1.035489701062553</v>
      </c>
      <c r="CO62" s="89">
        <v>1.3974960093880551</v>
      </c>
      <c r="CP62" s="89">
        <v>1.3314961965778416</v>
      </c>
      <c r="CQ62" s="89">
        <v>-1.5288079561637358</v>
      </c>
      <c r="CR62" s="89">
        <v>-1.1171498905626631E-2</v>
      </c>
      <c r="CS62" s="89">
        <v>0.20056308317604188</v>
      </c>
      <c r="CT62" s="89">
        <v>0.41189654852749058</v>
      </c>
      <c r="CU62" s="89">
        <v>-0.579609680068216</v>
      </c>
      <c r="CV62" s="89">
        <v>0.80560438855978855</v>
      </c>
      <c r="CW62" s="89">
        <v>0.33267023165146625</v>
      </c>
      <c r="CX62" s="89">
        <v>0.31004960626084266</v>
      </c>
      <c r="CY62" s="89">
        <v>1.0071750116486422</v>
      </c>
      <c r="CZ62" s="89">
        <v>0.27171427347347787</v>
      </c>
      <c r="DA62" s="89">
        <v>0.86617617100333</v>
      </c>
      <c r="DB62" s="89">
        <v>-1.4135766263027372</v>
      </c>
      <c r="DC62" s="89">
        <v>-0.3949866481773312</v>
      </c>
      <c r="DD62" s="89">
        <v>0.36977169137022425</v>
      </c>
      <c r="DE62" s="89">
        <v>2.0204854344751944E-2</v>
      </c>
      <c r="DF62" s="89">
        <v>-0.40880997116478079</v>
      </c>
      <c r="DG62" s="89">
        <v>0.32095506474585367</v>
      </c>
      <c r="DH62" s="89">
        <v>1.7481081546409039</v>
      </c>
      <c r="DI62" s="89">
        <v>-0.10178066226428362</v>
      </c>
      <c r="DJ62" s="89">
        <v>0.85643179551833093</v>
      </c>
      <c r="DK62" s="89">
        <v>0.44967875895440823</v>
      </c>
      <c r="DL62" s="89">
        <v>-0.56544933244286888</v>
      </c>
      <c r="DM62" s="89">
        <v>0.74459170223026838</v>
      </c>
      <c r="DN62" s="89">
        <v>0.40535460951811597</v>
      </c>
      <c r="DO62" s="89">
        <v>0.26643491465929703</v>
      </c>
      <c r="DP62" s="89">
        <v>0.94531363422551973</v>
      </c>
      <c r="DQ62" s="89">
        <v>-0.25933512035288819</v>
      </c>
      <c r="DR62" s="89">
        <v>1.6904637520218646</v>
      </c>
      <c r="DS62" s="89">
        <v>2.0148821723149801</v>
      </c>
      <c r="DT62" s="89">
        <v>1.4407417885034635</v>
      </c>
      <c r="DU62" s="89">
        <v>-0.84157781190589143</v>
      </c>
      <c r="DV62" s="89">
        <v>0.62524006384825359</v>
      </c>
      <c r="DW62" s="89">
        <v>0.830146649516883</v>
      </c>
      <c r="DX62" s="89">
        <v>8.3191056559961396E-3</v>
      </c>
      <c r="DY62" s="89">
        <v>1.0455013674715685</v>
      </c>
      <c r="DZ62" s="89">
        <v>8.3445315052199653E-2</v>
      </c>
      <c r="EA62" s="89">
        <v>-0.93265630933948573</v>
      </c>
      <c r="EB62" s="89">
        <v>0.97720330728949811</v>
      </c>
      <c r="EC62" s="89">
        <v>0.54142860315808949</v>
      </c>
      <c r="ED62" s="89">
        <v>-0.2437866616896267</v>
      </c>
      <c r="EE62" s="89">
        <v>0.97941740124158905</v>
      </c>
      <c r="EF62" s="89">
        <v>0.30203609625045758</v>
      </c>
      <c r="EG62" s="89">
        <v>0.18328325231060649</v>
      </c>
      <c r="EH62" s="89">
        <v>0.27994221192177982</v>
      </c>
      <c r="EI62" s="89">
        <v>0.46417354080570128</v>
      </c>
      <c r="EJ62" s="89">
        <v>0.78703357537905916</v>
      </c>
      <c r="EK62" s="89">
        <v>0.28292025921989872</v>
      </c>
      <c r="EL62" s="89">
        <v>0.31952667467263218</v>
      </c>
      <c r="EM62" s="89">
        <v>0.38804004781056722</v>
      </c>
      <c r="EN62" s="89">
        <v>0.54321825282666047</v>
      </c>
      <c r="EO62" s="89">
        <v>0.27693597021831806</v>
      </c>
      <c r="EP62" s="89">
        <v>0.29837620169794832</v>
      </c>
      <c r="EQ62" s="89">
        <v>-2.2378518408388004E-2</v>
      </c>
      <c r="ER62" s="89">
        <v>1.1495439804932914</v>
      </c>
      <c r="ES62" s="89">
        <v>-1.9188761611161453E-2</v>
      </c>
      <c r="ET62" s="89">
        <v>2.1548694973614744</v>
      </c>
      <c r="EU62" s="89">
        <v>0.48051247977743117</v>
      </c>
      <c r="EV62" s="89">
        <v>0.38054012905494972</v>
      </c>
      <c r="EW62" s="89">
        <v>0.10942620298138195</v>
      </c>
      <c r="EX62" s="89">
        <v>0.12753444762037702</v>
      </c>
      <c r="EY62" s="89">
        <v>2.3640391081002576E-2</v>
      </c>
      <c r="EZ62" s="89">
        <v>0.56071326687283829</v>
      </c>
      <c r="FA62" s="89">
        <v>7.3014166224652399E-2</v>
      </c>
      <c r="FB62" s="89">
        <v>-1.4353071156520514E-2</v>
      </c>
      <c r="FC62" s="89">
        <v>-0.20412661013014599</v>
      </c>
      <c r="FD62" s="89">
        <v>-4.4844868888986866E-3</v>
      </c>
      <c r="FE62" s="89">
        <v>0.88432864958282664</v>
      </c>
      <c r="FF62" s="89">
        <v>0.53878980786157626</v>
      </c>
      <c r="FG62" s="89">
        <v>0.68003031616935061</v>
      </c>
      <c r="FH62" s="89">
        <v>0.96654449335159143</v>
      </c>
      <c r="FI62" s="89">
        <v>0.27339680925544485</v>
      </c>
      <c r="FJ62" s="89">
        <v>-0.27356981541460357</v>
      </c>
      <c r="FK62" s="89">
        <v>0.66377477936508456</v>
      </c>
      <c r="FL62" s="89">
        <v>-0.19819765093288311</v>
      </c>
      <c r="FM62" s="89">
        <v>0.38577310485652561</v>
      </c>
      <c r="FN62" s="89">
        <v>0.12080708152251418</v>
      </c>
      <c r="FO62" s="89">
        <v>1.3357682111798255</v>
      </c>
      <c r="FP62" s="89">
        <v>5.5044373360530585E-2</v>
      </c>
      <c r="FQ62" s="89">
        <v>0.83476051790279371</v>
      </c>
      <c r="FR62" s="89">
        <v>0.32676530857089858</v>
      </c>
      <c r="FS62" s="356">
        <v>1.770522305844267</v>
      </c>
      <c r="FT62" s="356">
        <v>-0.10605671622137436</v>
      </c>
      <c r="FU62" s="356">
        <v>0.28368255141617738</v>
      </c>
      <c r="FV62" s="356">
        <v>0.13858404568134119</v>
      </c>
      <c r="FW62" s="356">
        <v>0.64535513287060553</v>
      </c>
      <c r="FX62" s="356">
        <v>0.57761747004147423</v>
      </c>
      <c r="FY62" s="356">
        <v>0.12772528638673464</v>
      </c>
      <c r="FZ62" s="356">
        <v>0.35845073063545385</v>
      </c>
      <c r="GA62" s="356">
        <v>-0.83005966499462147</v>
      </c>
      <c r="GB62" s="356">
        <v>0.50926286962547351</v>
      </c>
      <c r="GC62" s="356">
        <v>0.15833479341047507</v>
      </c>
    </row>
    <row r="63" spans="1:188" s="62" customFormat="1" ht="21.75" customHeight="1" x14ac:dyDescent="0.2">
      <c r="A63" s="63"/>
      <c r="B63" s="70" t="s">
        <v>91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12">
        <v>-0.66026145585135509</v>
      </c>
      <c r="FH63" s="12">
        <v>1.6645622667250848</v>
      </c>
      <c r="FI63" s="12">
        <v>0.35497267770479368</v>
      </c>
      <c r="FJ63" s="12">
        <v>-0.86809540046728273</v>
      </c>
      <c r="FK63" s="12">
        <v>1.2962662479021532</v>
      </c>
      <c r="FL63" s="12">
        <v>-1.464068280920543</v>
      </c>
      <c r="FM63" s="12">
        <v>-0.12418018047580404</v>
      </c>
      <c r="FN63" s="12">
        <v>-8.9007912056047189E-3</v>
      </c>
      <c r="FO63" s="12">
        <v>2.5901557989170811</v>
      </c>
      <c r="FP63" s="12">
        <v>-0.15063995429903798</v>
      </c>
      <c r="FQ63" s="12">
        <v>1.4798203251946092</v>
      </c>
      <c r="FR63" s="12">
        <v>0.43486432613792658</v>
      </c>
      <c r="FS63" s="355">
        <v>0.15368893477491952</v>
      </c>
      <c r="FT63" s="355">
        <v>-0.90514542357273342</v>
      </c>
      <c r="FU63" s="355">
        <v>-0.46296417438556148</v>
      </c>
      <c r="FV63" s="355">
        <v>0.61517045466939635</v>
      </c>
      <c r="FW63" s="355">
        <v>0.37820059926750105</v>
      </c>
      <c r="FX63" s="355">
        <v>0.97301686584965807</v>
      </c>
      <c r="FY63" s="355">
        <v>-6.1396223662598004E-2</v>
      </c>
      <c r="FZ63" s="355">
        <v>0.79015732857550347</v>
      </c>
      <c r="GA63" s="355">
        <v>-0.97448521627150342</v>
      </c>
      <c r="GB63" s="355">
        <v>0.59349325074865078</v>
      </c>
      <c r="GC63" s="355">
        <v>3.0195193904944517E-2</v>
      </c>
      <c r="GF63" s="57"/>
    </row>
    <row r="64" spans="1:188" s="62" customFormat="1" ht="18" customHeight="1" x14ac:dyDescent="0.2">
      <c r="A64" s="63"/>
      <c r="B64" s="59" t="s">
        <v>92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12">
        <v>2.5956749683765565</v>
      </c>
      <c r="FH64" s="12">
        <v>-0.59718941575248152</v>
      </c>
      <c r="FI64" s="12">
        <v>0</v>
      </c>
      <c r="FJ64" s="12">
        <v>0</v>
      </c>
      <c r="FK64" s="12">
        <v>0</v>
      </c>
      <c r="FL64" s="12">
        <v>3.4964732253536397</v>
      </c>
      <c r="FM64" s="12">
        <v>0.24403588445424873</v>
      </c>
      <c r="FN64" s="12">
        <v>0</v>
      </c>
      <c r="FO64" s="12">
        <v>2.6352747687671467</v>
      </c>
      <c r="FP64" s="12">
        <v>1.5086173464521977</v>
      </c>
      <c r="FQ64" s="12">
        <v>0.40113518230117506</v>
      </c>
      <c r="FR64" s="12">
        <v>-0.30368686995809924</v>
      </c>
      <c r="FS64" s="355">
        <v>4.6779178031491284</v>
      </c>
      <c r="FT64" s="355">
        <v>1.6979918879783895E-2</v>
      </c>
      <c r="FU64" s="355">
        <v>0</v>
      </c>
      <c r="FV64" s="355">
        <v>0.55592450648414626</v>
      </c>
      <c r="FW64" s="355">
        <v>-1.8966676542462153</v>
      </c>
      <c r="FX64" s="355">
        <v>0.15125681234935939</v>
      </c>
      <c r="FY64" s="355">
        <v>0.67998924737086952</v>
      </c>
      <c r="FZ64" s="355">
        <v>0</v>
      </c>
      <c r="GA64" s="355">
        <v>-0.24895172956203737</v>
      </c>
      <c r="GB64" s="355">
        <v>0.19991040611189703</v>
      </c>
      <c r="GC64" s="355">
        <v>0</v>
      </c>
      <c r="GF64" s="57"/>
    </row>
    <row r="65" spans="1:188" s="62" customFormat="1" ht="22.5" customHeight="1" x14ac:dyDescent="0.2">
      <c r="A65" s="63"/>
      <c r="B65" s="70" t="s">
        <v>93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12">
        <v>0.61852630139472353</v>
      </c>
      <c r="FH65" s="12">
        <v>1.2718947624405388</v>
      </c>
      <c r="FI65" s="12">
        <v>0.65320111637052491</v>
      </c>
      <c r="FJ65" s="12">
        <v>-0.34831761432711517</v>
      </c>
      <c r="FK65" s="12">
        <v>4.9911570384580273E-2</v>
      </c>
      <c r="FL65" s="12">
        <v>0.66352940783144732</v>
      </c>
      <c r="FM65" s="12">
        <v>0.52686098424530314</v>
      </c>
      <c r="FN65" s="12">
        <v>0.13162652771995909</v>
      </c>
      <c r="FO65" s="12">
        <v>0.66684536712267573</v>
      </c>
      <c r="FP65" s="12">
        <v>-0.33064991084317796</v>
      </c>
      <c r="FQ65" s="12">
        <v>0.49165064238718514</v>
      </c>
      <c r="FR65" s="12">
        <v>0.16555119666674045</v>
      </c>
      <c r="FS65" s="355">
        <v>0.36241587715304036</v>
      </c>
      <c r="FT65" s="355">
        <v>0.32931884423395275</v>
      </c>
      <c r="FU65" s="355">
        <v>2.8402604871340174</v>
      </c>
      <c r="FV65" s="355">
        <v>-0.68336881961199936</v>
      </c>
      <c r="FW65" s="355">
        <v>2.3541353280026982</v>
      </c>
      <c r="FX65" s="355">
        <v>0.4204703548321902</v>
      </c>
      <c r="FY65" s="355">
        <v>-0.6586169499876604</v>
      </c>
      <c r="FZ65" s="355">
        <v>-1.1063126897155229</v>
      </c>
      <c r="GA65" s="355">
        <v>7.7859008317361145E-2</v>
      </c>
      <c r="GB65" s="355">
        <v>0.96224279519215372</v>
      </c>
      <c r="GC65" s="355">
        <v>2.1299865876834474</v>
      </c>
      <c r="GF65" s="57"/>
    </row>
    <row r="66" spans="1:188" s="62" customFormat="1" ht="15.75" customHeight="1" x14ac:dyDescent="0.2">
      <c r="A66" s="63"/>
      <c r="B66" s="59" t="s">
        <v>94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12">
        <v>0</v>
      </c>
      <c r="FH66" s="12">
        <v>0.26022626602146204</v>
      </c>
      <c r="FI66" s="12">
        <v>1.3849822990351868E-2</v>
      </c>
      <c r="FJ66" s="12">
        <v>-0.50929862176349161</v>
      </c>
      <c r="FK66" s="12">
        <v>4.0597791980019338E-3</v>
      </c>
      <c r="FL66" s="12">
        <v>-4.0596143866196144E-3</v>
      </c>
      <c r="FM66" s="12">
        <v>0</v>
      </c>
      <c r="FN66" s="12">
        <v>0.32717103659045677</v>
      </c>
      <c r="FO66" s="12">
        <v>0.19995148782750505</v>
      </c>
      <c r="FP66" s="12">
        <v>-1.659769651696763E-2</v>
      </c>
      <c r="FQ66" s="12">
        <v>-1.4569486772046503E-2</v>
      </c>
      <c r="FR66" s="12">
        <v>-2.4892756527492566E-3</v>
      </c>
      <c r="FS66" s="355">
        <v>5.3039396104217076</v>
      </c>
      <c r="FT66" s="355">
        <v>9.5787248984777307E-2</v>
      </c>
      <c r="FU66" s="355">
        <v>0.37212661170693195</v>
      </c>
      <c r="FV66" s="355">
        <v>1.6840157405994205E-2</v>
      </c>
      <c r="FW66" s="355">
        <v>9.5611045887835644E-3</v>
      </c>
      <c r="FX66" s="355">
        <v>2.530763177655615E-2</v>
      </c>
      <c r="FY66" s="355">
        <v>-8.9212090573482783E-3</v>
      </c>
      <c r="FZ66" s="355">
        <v>8.3267243590796625E-3</v>
      </c>
      <c r="GA66" s="355">
        <v>6.9655086284114986E-2</v>
      </c>
      <c r="GB66" s="355">
        <v>0</v>
      </c>
      <c r="GC66" s="355">
        <v>0</v>
      </c>
      <c r="GF66" s="57"/>
    </row>
    <row r="67" spans="1:188" s="62" customFormat="1" ht="15.75" customHeight="1" x14ac:dyDescent="0.2">
      <c r="A67" s="63"/>
      <c r="B67" s="59" t="s">
        <v>95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12">
        <v>2.8242941731522677</v>
      </c>
      <c r="FH67" s="12">
        <v>0.60889767675087114</v>
      </c>
      <c r="FI67" s="12">
        <v>7.1844651566308926E-2</v>
      </c>
      <c r="FJ67" s="12">
        <v>0.34719375863183188</v>
      </c>
      <c r="FK67" s="12">
        <v>0.28808662695547582</v>
      </c>
      <c r="FL67" s="12">
        <v>0.35761769729751336</v>
      </c>
      <c r="FM67" s="12">
        <v>0.13402508102737443</v>
      </c>
      <c r="FN67" s="12">
        <v>-0.2055050306729953</v>
      </c>
      <c r="FO67" s="12">
        <v>-1.1830851880968112</v>
      </c>
      <c r="FP67" s="12">
        <v>1.2427723356621669</v>
      </c>
      <c r="FQ67" s="12">
        <v>1.6982437963279011</v>
      </c>
      <c r="FR67" s="12">
        <v>1.6927293374832999</v>
      </c>
      <c r="FS67" s="355">
        <v>0.92956808328612794</v>
      </c>
      <c r="FT67" s="355">
        <v>0.41312266175621914</v>
      </c>
      <c r="FU67" s="355">
        <v>0.47205840554234157</v>
      </c>
      <c r="FV67" s="355">
        <v>1.1427041612490427</v>
      </c>
      <c r="FW67" s="355">
        <v>2.523089333368489E-2</v>
      </c>
      <c r="FX67" s="355">
        <v>1.2372423745926397</v>
      </c>
      <c r="FY67" s="355">
        <v>0.67872208066852124</v>
      </c>
      <c r="FZ67" s="355">
        <v>1.714700654000211</v>
      </c>
      <c r="GA67" s="355">
        <v>-1.7706930536415513</v>
      </c>
      <c r="GB67" s="355">
        <v>0.54502074188773975</v>
      </c>
      <c r="GC67" s="355">
        <v>0.24670828835398595</v>
      </c>
      <c r="GF67" s="57"/>
    </row>
    <row r="68" spans="1:188" s="62" customFormat="1" ht="15.75" customHeight="1" x14ac:dyDescent="0.2">
      <c r="A68" s="63"/>
      <c r="B68" s="59" t="s">
        <v>96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12">
        <v>1.502855937337543</v>
      </c>
      <c r="FH68" s="12">
        <v>2.0961763039495196</v>
      </c>
      <c r="FI68" s="12">
        <v>1.3848191259439488</v>
      </c>
      <c r="FJ68" s="12">
        <v>1.9986187231909156</v>
      </c>
      <c r="FK68" s="12">
        <v>4.3222525548444253</v>
      </c>
      <c r="FL68" s="12">
        <v>8.1664041514017072E-2</v>
      </c>
      <c r="FM68" s="12">
        <v>7.2009710596170606</v>
      </c>
      <c r="FN68" s="12">
        <v>1.6590973350477043</v>
      </c>
      <c r="FO68" s="12">
        <v>13.341165662932468</v>
      </c>
      <c r="FP68" s="12">
        <v>-3.5306416131219009</v>
      </c>
      <c r="FQ68" s="12">
        <v>-2.1003639204454743</v>
      </c>
      <c r="FR68" s="12">
        <v>-4.7859510684741196</v>
      </c>
      <c r="FS68" s="355">
        <v>1.4153221697007723</v>
      </c>
      <c r="FT68" s="355">
        <v>7.838587047339729E-2</v>
      </c>
      <c r="FU68" s="355">
        <v>-3.1214576582713534</v>
      </c>
      <c r="FV68" s="355">
        <v>-5.7169531126707369</v>
      </c>
      <c r="FW68" s="355">
        <v>6.1562788282492988</v>
      </c>
      <c r="FX68" s="355">
        <v>-2.0283414095720502</v>
      </c>
      <c r="FY68" s="355">
        <v>1.0857650377011083</v>
      </c>
      <c r="FZ68" s="355">
        <v>-3.8718343984185708</v>
      </c>
      <c r="GA68" s="355">
        <v>-2.3409087072624146</v>
      </c>
      <c r="GB68" s="355">
        <v>1.4293690339048482</v>
      </c>
      <c r="GC68" s="355">
        <v>-4.5311415090067726</v>
      </c>
      <c r="GF68" s="57"/>
    </row>
    <row r="69" spans="1:188" s="57" customFormat="1" ht="17.25" customHeight="1" x14ac:dyDescent="0.2">
      <c r="A69" s="53" t="s">
        <v>108</v>
      </c>
      <c r="B69" s="75" t="s">
        <v>97</v>
      </c>
      <c r="C69" s="89">
        <v>7.8564808341968773</v>
      </c>
      <c r="D69" s="89">
        <v>-0.22375313094121774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10.437934124437632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13.07394485843445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0</v>
      </c>
      <c r="AM69" s="89">
        <v>2.8251226057126599</v>
      </c>
      <c r="AN69" s="89">
        <v>7.7041796320731493E-3</v>
      </c>
      <c r="AO69" s="89">
        <v>0</v>
      </c>
      <c r="AP69" s="89">
        <v>0</v>
      </c>
      <c r="AQ69" s="89">
        <v>0</v>
      </c>
      <c r="AR69" s="89">
        <v>0</v>
      </c>
      <c r="AS69" s="89">
        <v>0</v>
      </c>
      <c r="AT69" s="89">
        <v>0</v>
      </c>
      <c r="AU69" s="89">
        <v>0</v>
      </c>
      <c r="AV69" s="89">
        <v>0</v>
      </c>
      <c r="AW69" s="89">
        <v>0</v>
      </c>
      <c r="AX69" s="89">
        <v>8.9890733902420195E-2</v>
      </c>
      <c r="AY69" s="89">
        <v>5.1738652918231542</v>
      </c>
      <c r="AZ69" s="89">
        <v>5.2349053906830534E-3</v>
      </c>
      <c r="BA69" s="89">
        <v>0</v>
      </c>
      <c r="BB69" s="89">
        <v>0</v>
      </c>
      <c r="BC69" s="89">
        <v>0</v>
      </c>
      <c r="BD69" s="89">
        <v>0</v>
      </c>
      <c r="BE69" s="89">
        <v>0</v>
      </c>
      <c r="BF69" s="89">
        <v>0</v>
      </c>
      <c r="BG69" s="89">
        <v>0</v>
      </c>
      <c r="BH69" s="89">
        <v>0</v>
      </c>
      <c r="BI69" s="89">
        <v>0</v>
      </c>
      <c r="BJ69" s="89">
        <v>0</v>
      </c>
      <c r="BK69" s="89">
        <v>6.1608381610602114</v>
      </c>
      <c r="BL69" s="89">
        <v>0</v>
      </c>
      <c r="BM69" s="89">
        <v>0</v>
      </c>
      <c r="BN69" s="89">
        <v>0</v>
      </c>
      <c r="BO69" s="89">
        <v>0</v>
      </c>
      <c r="BP69" s="89">
        <v>0</v>
      </c>
      <c r="BQ69" s="89">
        <v>0</v>
      </c>
      <c r="BR69" s="89">
        <v>0</v>
      </c>
      <c r="BS69" s="89">
        <v>0</v>
      </c>
      <c r="BT69" s="89">
        <v>0</v>
      </c>
      <c r="BU69" s="89">
        <v>0</v>
      </c>
      <c r="BV69" s="89">
        <v>0</v>
      </c>
      <c r="BW69" s="89">
        <v>6.4690163501926579</v>
      </c>
      <c r="BX69" s="89">
        <v>0</v>
      </c>
      <c r="BY69" s="89">
        <v>0</v>
      </c>
      <c r="BZ69" s="89">
        <v>0</v>
      </c>
      <c r="CA69" s="89">
        <v>0</v>
      </c>
      <c r="CB69" s="89">
        <v>0</v>
      </c>
      <c r="CC69" s="89">
        <v>0</v>
      </c>
      <c r="CD69" s="89">
        <v>0</v>
      </c>
      <c r="CE69" s="89">
        <v>0</v>
      </c>
      <c r="CF69" s="89">
        <v>0</v>
      </c>
      <c r="CG69" s="89">
        <v>0</v>
      </c>
      <c r="CH69" s="89">
        <v>0</v>
      </c>
      <c r="CI69" s="89">
        <v>3.7580918673656871</v>
      </c>
      <c r="CJ69" s="89">
        <v>0</v>
      </c>
      <c r="CK69" s="89">
        <v>0</v>
      </c>
      <c r="CL69" s="89">
        <v>0</v>
      </c>
      <c r="CM69" s="89">
        <v>0</v>
      </c>
      <c r="CN69" s="89">
        <v>0</v>
      </c>
      <c r="CO69" s="89">
        <v>0</v>
      </c>
      <c r="CP69" s="89">
        <v>0</v>
      </c>
      <c r="CQ69" s="89">
        <v>0</v>
      </c>
      <c r="CR69" s="89">
        <v>0</v>
      </c>
      <c r="CS69" s="89">
        <v>0</v>
      </c>
      <c r="CT69" s="89">
        <v>0.14632059705206313</v>
      </c>
      <c r="CU69" s="89">
        <v>4.8236552032691282</v>
      </c>
      <c r="CV69" s="89">
        <v>0</v>
      </c>
      <c r="CW69" s="89">
        <v>0</v>
      </c>
      <c r="CX69" s="89">
        <v>0</v>
      </c>
      <c r="CY69" s="89">
        <v>0</v>
      </c>
      <c r="CZ69" s="89">
        <v>0</v>
      </c>
      <c r="DA69" s="89">
        <v>0</v>
      </c>
      <c r="DB69" s="89">
        <v>0</v>
      </c>
      <c r="DC69" s="89">
        <v>0</v>
      </c>
      <c r="DD69" s="89">
        <v>0</v>
      </c>
      <c r="DE69" s="89">
        <v>0</v>
      </c>
      <c r="DF69" s="89">
        <v>0</v>
      </c>
      <c r="DG69" s="89">
        <v>4.3011630560413128</v>
      </c>
      <c r="DH69" s="89">
        <v>0</v>
      </c>
      <c r="DI69" s="89">
        <v>0</v>
      </c>
      <c r="DJ69" s="89">
        <v>0</v>
      </c>
      <c r="DK69" s="89">
        <v>0</v>
      </c>
      <c r="DL69" s="89">
        <v>0</v>
      </c>
      <c r="DM69" s="89">
        <v>0</v>
      </c>
      <c r="DN69" s="89">
        <v>0</v>
      </c>
      <c r="DO69" s="89">
        <v>0</v>
      </c>
      <c r="DP69" s="89">
        <v>0</v>
      </c>
      <c r="DQ69" s="89">
        <v>0</v>
      </c>
      <c r="DR69" s="89">
        <v>0</v>
      </c>
      <c r="DS69" s="89">
        <v>4.5100315490401943</v>
      </c>
      <c r="DT69" s="89">
        <v>0</v>
      </c>
      <c r="DU69" s="89">
        <v>0</v>
      </c>
      <c r="DV69" s="89">
        <v>0</v>
      </c>
      <c r="DW69" s="89">
        <v>0</v>
      </c>
      <c r="DX69" s="89">
        <v>0</v>
      </c>
      <c r="DY69" s="89">
        <v>0</v>
      </c>
      <c r="DZ69" s="89">
        <v>0</v>
      </c>
      <c r="EA69" s="89">
        <v>0</v>
      </c>
      <c r="EB69" s="89">
        <v>0</v>
      </c>
      <c r="EC69" s="89">
        <v>0</v>
      </c>
      <c r="ED69" s="89">
        <v>0</v>
      </c>
      <c r="EE69" s="89">
        <v>4.0374384618625747</v>
      </c>
      <c r="EF69" s="89">
        <v>0</v>
      </c>
      <c r="EG69" s="89">
        <v>0</v>
      </c>
      <c r="EH69" s="89">
        <v>0</v>
      </c>
      <c r="EI69" s="89">
        <v>0</v>
      </c>
      <c r="EJ69" s="89">
        <v>0</v>
      </c>
      <c r="EK69" s="89">
        <v>0</v>
      </c>
      <c r="EL69" s="89">
        <v>0</v>
      </c>
      <c r="EM69" s="89">
        <v>0</v>
      </c>
      <c r="EN69" s="89">
        <v>0</v>
      </c>
      <c r="EO69" s="89">
        <v>0</v>
      </c>
      <c r="EP69" s="89">
        <v>0</v>
      </c>
      <c r="EQ69" s="89">
        <v>7.9748350592063133</v>
      </c>
      <c r="ER69" s="89">
        <v>0</v>
      </c>
      <c r="ES69" s="89">
        <v>9.9252903976250195E-2</v>
      </c>
      <c r="ET69" s="89">
        <v>0</v>
      </c>
      <c r="EU69" s="89">
        <v>0</v>
      </c>
      <c r="EV69" s="89">
        <v>0</v>
      </c>
      <c r="EW69" s="89">
        <v>0</v>
      </c>
      <c r="EX69" s="89">
        <v>0</v>
      </c>
      <c r="EY69" s="89">
        <v>0</v>
      </c>
      <c r="EZ69" s="89">
        <v>0</v>
      </c>
      <c r="FA69" s="89">
        <v>0</v>
      </c>
      <c r="FB69" s="89">
        <v>0</v>
      </c>
      <c r="FC69" s="89">
        <v>4.2729731703806664</v>
      </c>
      <c r="FD69" s="89">
        <v>0</v>
      </c>
      <c r="FE69" s="89">
        <v>0</v>
      </c>
      <c r="FF69" s="89">
        <v>0</v>
      </c>
      <c r="FG69" s="89">
        <v>0</v>
      </c>
      <c r="FH69" s="89">
        <v>0</v>
      </c>
      <c r="FI69" s="89">
        <v>0</v>
      </c>
      <c r="FJ69" s="89">
        <v>0</v>
      </c>
      <c r="FK69" s="89">
        <v>0</v>
      </c>
      <c r="FL69" s="89">
        <v>0</v>
      </c>
      <c r="FM69" s="89">
        <v>0</v>
      </c>
      <c r="FN69" s="89">
        <v>0</v>
      </c>
      <c r="FO69" s="89">
        <v>7.0842933929771306</v>
      </c>
      <c r="FP69" s="89">
        <v>0.4725999654327353</v>
      </c>
      <c r="FQ69" s="89">
        <v>0</v>
      </c>
      <c r="FR69" s="89">
        <v>0</v>
      </c>
      <c r="FS69" s="356">
        <v>0</v>
      </c>
      <c r="FT69" s="356">
        <v>0</v>
      </c>
      <c r="FU69" s="356">
        <v>0</v>
      </c>
      <c r="FV69" s="356">
        <v>0</v>
      </c>
      <c r="FW69" s="356">
        <v>0</v>
      </c>
      <c r="FX69" s="356">
        <v>0</v>
      </c>
      <c r="FY69" s="356">
        <v>0</v>
      </c>
      <c r="FZ69" s="356">
        <v>0</v>
      </c>
      <c r="GA69" s="356">
        <v>7.6911459269001483</v>
      </c>
      <c r="GB69" s="356">
        <v>7.1492717347410917E-2</v>
      </c>
      <c r="GC69" s="356">
        <v>0</v>
      </c>
    </row>
    <row r="70" spans="1:188" s="62" customFormat="1" ht="15.75" customHeight="1" x14ac:dyDescent="0.2">
      <c r="A70" s="63"/>
      <c r="B70" s="59" t="s">
        <v>279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12">
        <v>0</v>
      </c>
      <c r="FH70" s="12">
        <v>0</v>
      </c>
      <c r="FI70" s="12">
        <v>0</v>
      </c>
      <c r="FJ70" s="12">
        <v>0</v>
      </c>
      <c r="FK70" s="12">
        <v>0</v>
      </c>
      <c r="FL70" s="12">
        <v>0</v>
      </c>
      <c r="FM70" s="12">
        <v>0</v>
      </c>
      <c r="FN70" s="12">
        <v>0</v>
      </c>
      <c r="FO70" s="12">
        <v>13.182298443517652</v>
      </c>
      <c r="FP70" s="12">
        <v>0</v>
      </c>
      <c r="FQ70" s="12">
        <v>0</v>
      </c>
      <c r="FR70" s="12">
        <v>0</v>
      </c>
      <c r="FS70" s="355">
        <v>0</v>
      </c>
      <c r="FT70" s="355">
        <v>0</v>
      </c>
      <c r="FU70" s="355">
        <v>0</v>
      </c>
      <c r="FV70" s="355">
        <v>0</v>
      </c>
      <c r="FW70" s="355">
        <v>0</v>
      </c>
      <c r="FX70" s="355">
        <v>0</v>
      </c>
      <c r="FY70" s="355">
        <v>0</v>
      </c>
      <c r="FZ70" s="355">
        <v>0</v>
      </c>
      <c r="GA70" s="355">
        <v>6.5756507111102991</v>
      </c>
      <c r="GB70" s="355">
        <v>0</v>
      </c>
      <c r="GC70" s="355">
        <v>0</v>
      </c>
      <c r="GF70" s="57"/>
    </row>
    <row r="71" spans="1:188" s="62" customFormat="1" ht="15.75" customHeight="1" x14ac:dyDescent="0.2">
      <c r="A71" s="63"/>
      <c r="B71" s="59" t="s">
        <v>280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12">
        <v>0</v>
      </c>
      <c r="FH71" s="12">
        <v>0</v>
      </c>
      <c r="FI71" s="12">
        <v>0</v>
      </c>
      <c r="FJ71" s="12">
        <v>0</v>
      </c>
      <c r="FK71" s="12">
        <v>0</v>
      </c>
      <c r="FL71" s="12">
        <v>0</v>
      </c>
      <c r="FM71" s="12">
        <v>0</v>
      </c>
      <c r="FN71" s="12">
        <v>0</v>
      </c>
      <c r="FO71" s="12">
        <v>9.7760392108682908</v>
      </c>
      <c r="FP71" s="12">
        <v>0.5253771594337735</v>
      </c>
      <c r="FQ71" s="12">
        <v>0</v>
      </c>
      <c r="FR71" s="12">
        <v>0</v>
      </c>
      <c r="FS71" s="355">
        <v>0</v>
      </c>
      <c r="FT71" s="355">
        <v>0</v>
      </c>
      <c r="FU71" s="355">
        <v>0</v>
      </c>
      <c r="FV71" s="355">
        <v>0</v>
      </c>
      <c r="FW71" s="355">
        <v>0</v>
      </c>
      <c r="FX71" s="355">
        <v>0</v>
      </c>
      <c r="FY71" s="355">
        <v>0</v>
      </c>
      <c r="FZ71" s="355">
        <v>0</v>
      </c>
      <c r="GA71" s="355">
        <v>11.927404452302895</v>
      </c>
      <c r="GB71" s="355">
        <v>0.17615173964453845</v>
      </c>
      <c r="GC71" s="355">
        <v>0</v>
      </c>
      <c r="GF71" s="57"/>
    </row>
    <row r="72" spans="1:188" s="62" customFormat="1" ht="15.75" customHeight="1" x14ac:dyDescent="0.2">
      <c r="A72" s="63"/>
      <c r="B72" s="59" t="s">
        <v>98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12">
        <v>0</v>
      </c>
      <c r="FH72" s="12">
        <v>0</v>
      </c>
      <c r="FI72" s="12">
        <v>0</v>
      </c>
      <c r="FJ72" s="12">
        <v>0</v>
      </c>
      <c r="FK72" s="12">
        <v>0</v>
      </c>
      <c r="FL72" s="12">
        <v>0</v>
      </c>
      <c r="FM72" s="12">
        <v>0</v>
      </c>
      <c r="FN72" s="12">
        <v>0</v>
      </c>
      <c r="FO72" s="12">
        <v>4.4361755389026314</v>
      </c>
      <c r="FP72" s="12">
        <v>0</v>
      </c>
      <c r="FQ72" s="12">
        <v>0.49974362229086466</v>
      </c>
      <c r="FR72" s="12">
        <v>0</v>
      </c>
      <c r="FS72" s="355">
        <v>0</v>
      </c>
      <c r="FT72" s="355">
        <v>0</v>
      </c>
      <c r="FU72" s="355">
        <v>0</v>
      </c>
      <c r="FV72" s="355">
        <v>0</v>
      </c>
      <c r="FW72" s="355">
        <v>0</v>
      </c>
      <c r="FX72" s="355">
        <v>0</v>
      </c>
      <c r="FY72" s="355">
        <v>0</v>
      </c>
      <c r="FZ72" s="355">
        <v>0</v>
      </c>
      <c r="GA72" s="355">
        <v>4.7561914783760955</v>
      </c>
      <c r="GB72" s="355">
        <v>0</v>
      </c>
      <c r="GC72" s="355">
        <v>0</v>
      </c>
      <c r="GF72" s="57"/>
    </row>
    <row r="73" spans="1:188" s="57" customFormat="1" ht="17.25" customHeight="1" x14ac:dyDescent="0.2">
      <c r="A73" s="53" t="s">
        <v>109</v>
      </c>
      <c r="B73" s="75" t="s">
        <v>99</v>
      </c>
      <c r="C73" s="89">
        <v>1.2980953837155473</v>
      </c>
      <c r="D73" s="89">
        <v>0.32656043891998721</v>
      </c>
      <c r="E73" s="89">
        <v>0.48706972634739998</v>
      </c>
      <c r="F73" s="89">
        <v>1.0645413225466083</v>
      </c>
      <c r="G73" s="89">
        <v>0.30845438959781202</v>
      </c>
      <c r="H73" s="89">
        <v>0.39269082057939997</v>
      </c>
      <c r="I73" s="89">
        <v>1.0931987260621057</v>
      </c>
      <c r="J73" s="89">
        <v>0.66610476610540204</v>
      </c>
      <c r="K73" s="89">
        <v>2.5948048014603042</v>
      </c>
      <c r="L73" s="89">
        <v>0.87029302537937614</v>
      </c>
      <c r="M73" s="89">
        <v>1.4782672386768114</v>
      </c>
      <c r="N73" s="89">
        <v>-0.3220617735338549</v>
      </c>
      <c r="O73" s="89">
        <v>0.99081079930163352</v>
      </c>
      <c r="P73" s="89">
        <v>1.8248902922134658</v>
      </c>
      <c r="Q73" s="89">
        <v>-1.0539970459757741</v>
      </c>
      <c r="R73" s="89">
        <v>0.42834374689930677</v>
      </c>
      <c r="S73" s="89">
        <v>0.57181766503675568</v>
      </c>
      <c r="T73" s="89">
        <v>-0.21090593404708979</v>
      </c>
      <c r="U73" s="89">
        <v>0.26908101608915658</v>
      </c>
      <c r="V73" s="89">
        <v>0.57392246559089255</v>
      </c>
      <c r="W73" s="89">
        <v>0.24098992147973952</v>
      </c>
      <c r="X73" s="89">
        <v>0.4412891018536369</v>
      </c>
      <c r="Y73" s="89">
        <v>0.83490665981313938</v>
      </c>
      <c r="Z73" s="89">
        <v>0.45240673619670879</v>
      </c>
      <c r="AA73" s="89">
        <v>1.2924555332080701</v>
      </c>
      <c r="AB73" s="89">
        <v>-0.22092033675362721</v>
      </c>
      <c r="AC73" s="89">
        <v>1.0899846386046574</v>
      </c>
      <c r="AD73" s="89">
        <v>0.64031826236330414</v>
      </c>
      <c r="AE73" s="89">
        <v>0.9974397656459244</v>
      </c>
      <c r="AF73" s="89">
        <v>-0.13221245995546083</v>
      </c>
      <c r="AG73" s="89">
        <v>0.62723639379345109</v>
      </c>
      <c r="AH73" s="89">
        <v>0.63806331439797415</v>
      </c>
      <c r="AI73" s="89">
        <v>-0.4015363500189939</v>
      </c>
      <c r="AJ73" s="89">
        <v>0.48652448548218707</v>
      </c>
      <c r="AK73" s="89">
        <v>-0.10269543002335846</v>
      </c>
      <c r="AL73" s="89">
        <v>-1.4443244175647352</v>
      </c>
      <c r="AM73" s="89">
        <v>3.904160214537078</v>
      </c>
      <c r="AN73" s="89">
        <v>0.77226265267651417</v>
      </c>
      <c r="AO73" s="89">
        <v>-0.62332983158368549</v>
      </c>
      <c r="AP73" s="89">
        <v>0.40055743498503826</v>
      </c>
      <c r="AQ73" s="89">
        <v>7.552149722476198E-2</v>
      </c>
      <c r="AR73" s="89">
        <v>0.43676362741129626</v>
      </c>
      <c r="AS73" s="89">
        <v>1.1991865290674086</v>
      </c>
      <c r="AT73" s="89">
        <v>-0.27265288207685145</v>
      </c>
      <c r="AU73" s="89">
        <v>-6.5432394978259811E-2</v>
      </c>
      <c r="AV73" s="89">
        <v>0.73288374952154012</v>
      </c>
      <c r="AW73" s="89">
        <v>0.35618210865324684</v>
      </c>
      <c r="AX73" s="89">
        <v>-0.14008123424403829</v>
      </c>
      <c r="AY73" s="89">
        <v>1.4304276880986899</v>
      </c>
      <c r="AZ73" s="89">
        <v>0.95483101406641513</v>
      </c>
      <c r="BA73" s="89">
        <v>6.7489104726581317E-2</v>
      </c>
      <c r="BB73" s="89">
        <v>0.35765730857917344</v>
      </c>
      <c r="BC73" s="89">
        <v>0.54909986520863541</v>
      </c>
      <c r="BD73" s="89">
        <v>0.88470119272423542</v>
      </c>
      <c r="BE73" s="89">
        <v>0.23833088466203023</v>
      </c>
      <c r="BF73" s="89">
        <v>0.28155998679977312</v>
      </c>
      <c r="BG73" s="89">
        <v>0.63681665446728708</v>
      </c>
      <c r="BH73" s="89">
        <v>0.45434072298209394</v>
      </c>
      <c r="BI73" s="89">
        <v>-1.0403329806685235E-2</v>
      </c>
      <c r="BJ73" s="89">
        <v>0.52921983971045972</v>
      </c>
      <c r="BK73" s="89">
        <v>1.2932387798187728</v>
      </c>
      <c r="BL73" s="89">
        <v>0.39216748408799074</v>
      </c>
      <c r="BM73" s="89">
        <v>0.4751598736745688</v>
      </c>
      <c r="BN73" s="89">
        <v>0.61446714779129774</v>
      </c>
      <c r="BO73" s="89">
        <v>-4.7728833797688885E-2</v>
      </c>
      <c r="BP73" s="89">
        <v>0.65504922173882374</v>
      </c>
      <c r="BQ73" s="89">
        <v>0.10565535830693307</v>
      </c>
      <c r="BR73" s="89">
        <v>0.16162583497212335</v>
      </c>
      <c r="BS73" s="89">
        <v>1.5272077916738125</v>
      </c>
      <c r="BT73" s="89">
        <v>0.58039430390546265</v>
      </c>
      <c r="BU73" s="89">
        <v>1.6023333626243863</v>
      </c>
      <c r="BV73" s="89">
        <v>0.97362154282121249</v>
      </c>
      <c r="BW73" s="89">
        <v>0.93049845434349798</v>
      </c>
      <c r="BX73" s="89">
        <v>0.31826069422802306</v>
      </c>
      <c r="BY73" s="89">
        <v>1.1765138090569227</v>
      </c>
      <c r="BZ73" s="89">
        <v>1.1211937892969592</v>
      </c>
      <c r="CA73" s="89">
        <v>0.85450338253927338</v>
      </c>
      <c r="CB73" s="89">
        <v>1.3002867517128758</v>
      </c>
      <c r="CC73" s="89">
        <v>3.1083762141938198</v>
      </c>
      <c r="CD73" s="89">
        <v>0.63410755524033746</v>
      </c>
      <c r="CE73" s="89">
        <v>0.90013910506565598</v>
      </c>
      <c r="CF73" s="89">
        <v>0.4447851464685515</v>
      </c>
      <c r="CG73" s="89">
        <v>0.27116199429915167</v>
      </c>
      <c r="CH73" s="89">
        <v>0.20594996548617406</v>
      </c>
      <c r="CI73" s="89">
        <v>3.2706538423026288</v>
      </c>
      <c r="CJ73" s="89">
        <v>-9.636841672046037E-2</v>
      </c>
      <c r="CK73" s="89">
        <v>0.42684453898984565</v>
      </c>
      <c r="CL73" s="89">
        <v>-9.9694688695717293E-2</v>
      </c>
      <c r="CM73" s="89">
        <v>0.93690083566040361</v>
      </c>
      <c r="CN73" s="89">
        <v>5.9924027555235959E-2</v>
      </c>
      <c r="CO73" s="89">
        <v>2.5383541080946426</v>
      </c>
      <c r="CP73" s="89">
        <v>-0.17431897704327515</v>
      </c>
      <c r="CQ73" s="89">
        <v>1.0253088209373873</v>
      </c>
      <c r="CR73" s="89">
        <v>0.10007895840531411</v>
      </c>
      <c r="CS73" s="89">
        <v>1.4363082564017304E-2</v>
      </c>
      <c r="CT73" s="89">
        <v>0.2706084800024211</v>
      </c>
      <c r="CU73" s="89">
        <v>2.3979986789017804</v>
      </c>
      <c r="CV73" s="89">
        <v>0.31838423453658393</v>
      </c>
      <c r="CW73" s="89">
        <v>0.41550612418859156</v>
      </c>
      <c r="CX73" s="89">
        <v>1.5657916042419062</v>
      </c>
      <c r="CY73" s="89">
        <v>-7.0328464502289467E-2</v>
      </c>
      <c r="CZ73" s="89">
        <v>0.2923907699585726</v>
      </c>
      <c r="DA73" s="89">
        <v>0.61375294089975885</v>
      </c>
      <c r="DB73" s="89">
        <v>0.71555354191354947</v>
      </c>
      <c r="DC73" s="89">
        <v>0.17339151072182091</v>
      </c>
      <c r="DD73" s="89">
        <v>6.2569553253455368E-3</v>
      </c>
      <c r="DE73" s="89">
        <v>0.20181848103377753</v>
      </c>
      <c r="DF73" s="89">
        <v>0.59977013699519244</v>
      </c>
      <c r="DG73" s="89">
        <v>1.0145216622520881</v>
      </c>
      <c r="DH73" s="89">
        <v>-2.481655807866634E-2</v>
      </c>
      <c r="DI73" s="89">
        <v>2.1984794555183873</v>
      </c>
      <c r="DJ73" s="89">
        <v>-6.4665641287264819E-4</v>
      </c>
      <c r="DK73" s="89">
        <v>-1.6226681531967047</v>
      </c>
      <c r="DL73" s="89">
        <v>9.8105698778172545E-2</v>
      </c>
      <c r="DM73" s="89">
        <v>0.66459584302231978</v>
      </c>
      <c r="DN73" s="89">
        <v>-0.28814800698085952</v>
      </c>
      <c r="DO73" s="89">
        <v>0.38487556472557305</v>
      </c>
      <c r="DP73" s="89">
        <v>0.53908304063225998</v>
      </c>
      <c r="DQ73" s="89">
        <v>0.27824614914726542</v>
      </c>
      <c r="DR73" s="89">
        <v>0.18692213798718882</v>
      </c>
      <c r="DS73" s="89">
        <v>1.0025841456904327</v>
      </c>
      <c r="DT73" s="89">
        <v>-9.4320084877863586E-2</v>
      </c>
      <c r="DU73" s="89">
        <v>0.13887225135937875</v>
      </c>
      <c r="DV73" s="89">
        <v>0.29555364152755725</v>
      </c>
      <c r="DW73" s="89">
        <v>1.6426454048380279</v>
      </c>
      <c r="DX73" s="89">
        <v>0.15565513543116527</v>
      </c>
      <c r="DY73" s="89">
        <v>0.38959950026868917</v>
      </c>
      <c r="DZ73" s="89">
        <v>0.78549105573997302</v>
      </c>
      <c r="EA73" s="89">
        <v>1.9108498772354876</v>
      </c>
      <c r="EB73" s="89">
        <v>9.9647089293131152E-2</v>
      </c>
      <c r="EC73" s="89">
        <v>0.23953966768426316</v>
      </c>
      <c r="ED73" s="89">
        <v>0.86927095566911028</v>
      </c>
      <c r="EE73" s="89">
        <v>3.2207033706887378</v>
      </c>
      <c r="EF73" s="89">
        <v>0.57191328771983851</v>
      </c>
      <c r="EG73" s="89">
        <v>0.18985566956006839</v>
      </c>
      <c r="EH73" s="89">
        <v>3.6058296970509218E-5</v>
      </c>
      <c r="EI73" s="89">
        <v>0.16286213865186472</v>
      </c>
      <c r="EJ73" s="89">
        <v>0.82034484562938381</v>
      </c>
      <c r="EK73" s="89">
        <v>0.32683891264932985</v>
      </c>
      <c r="EL73" s="89">
        <v>1.0386517740025747</v>
      </c>
      <c r="EM73" s="89">
        <v>5.9972736234681356E-2</v>
      </c>
      <c r="EN73" s="89">
        <v>-0.86401574379083579</v>
      </c>
      <c r="EO73" s="89">
        <v>-0.3342046088395989</v>
      </c>
      <c r="EP73" s="89">
        <v>0.84271715550431736</v>
      </c>
      <c r="EQ73" s="89">
        <v>3.0765357678377114</v>
      </c>
      <c r="ER73" s="89">
        <v>0.87893680615877656</v>
      </c>
      <c r="ES73" s="89">
        <v>0.36681566088645923</v>
      </c>
      <c r="ET73" s="89">
        <v>-4.9326396884126211E-2</v>
      </c>
      <c r="EU73" s="89">
        <v>5.5710124874352118E-2</v>
      </c>
      <c r="EV73" s="89">
        <v>0.38686284322200493</v>
      </c>
      <c r="EW73" s="89">
        <v>0.35597889880467903</v>
      </c>
      <c r="EX73" s="89">
        <v>0.43098956438024061</v>
      </c>
      <c r="EY73" s="89">
        <v>4.5432298758015577E-2</v>
      </c>
      <c r="EZ73" s="89">
        <v>0.14432673173618582</v>
      </c>
      <c r="FA73" s="89">
        <v>0.15535447267274094</v>
      </c>
      <c r="FB73" s="89">
        <v>-2.0580649380198679</v>
      </c>
      <c r="FC73" s="89">
        <v>3.3878705912211871</v>
      </c>
      <c r="FD73" s="89">
        <v>2.0370135511867318</v>
      </c>
      <c r="FE73" s="89">
        <v>0.66296565360252657</v>
      </c>
      <c r="FF73" s="89">
        <v>0.50851706355862802</v>
      </c>
      <c r="FG73" s="89">
        <v>-0.84261581254095574</v>
      </c>
      <c r="FH73" s="89">
        <v>1.1006269523858379</v>
      </c>
      <c r="FI73" s="89">
        <v>1.785685806632344</v>
      </c>
      <c r="FJ73" s="89">
        <v>-0.77723869113280841</v>
      </c>
      <c r="FK73" s="89">
        <v>-0.24721374365248039</v>
      </c>
      <c r="FL73" s="89">
        <v>0.6462682937092552</v>
      </c>
      <c r="FM73" s="89">
        <v>0.11028183733947117</v>
      </c>
      <c r="FN73" s="89">
        <v>-1.5406504926192497</v>
      </c>
      <c r="FO73" s="89">
        <v>2.5773255647550002</v>
      </c>
      <c r="FP73" s="89">
        <v>1.7246446557012547</v>
      </c>
      <c r="FQ73" s="89">
        <v>0.63282770051355897</v>
      </c>
      <c r="FR73" s="89">
        <v>2.0538341939824392</v>
      </c>
      <c r="FS73" s="356">
        <v>0.72953184857900055</v>
      </c>
      <c r="FT73" s="356">
        <v>-0.22663759142305651</v>
      </c>
      <c r="FU73" s="356">
        <v>-0.29370693423304317</v>
      </c>
      <c r="FV73" s="356">
        <v>2.0218975585969474</v>
      </c>
      <c r="FW73" s="356">
        <v>0.77101261714251734</v>
      </c>
      <c r="FX73" s="356">
        <v>0.39019957631016666</v>
      </c>
      <c r="FY73" s="356">
        <v>0.11589740153803518</v>
      </c>
      <c r="FZ73" s="356">
        <v>-0.60177715718783986</v>
      </c>
      <c r="GA73" s="356">
        <v>2.1554892280831268</v>
      </c>
      <c r="GB73" s="356">
        <v>-0.38508682537849381</v>
      </c>
      <c r="GC73" s="356">
        <v>1.6149478738161918</v>
      </c>
    </row>
    <row r="74" spans="1:188" s="62" customFormat="1" ht="15.75" customHeight="1" x14ac:dyDescent="0.2">
      <c r="A74" s="63"/>
      <c r="B74" s="59" t="s">
        <v>100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12">
        <v>0.36040037905402755</v>
      </c>
      <c r="FH74" s="12">
        <v>1.2123986869129197</v>
      </c>
      <c r="FI74" s="12">
        <v>1.3360831783874971</v>
      </c>
      <c r="FJ74" s="12">
        <v>-5.1272920173673242E-2</v>
      </c>
      <c r="FK74" s="12">
        <v>0.48384057636484101</v>
      </c>
      <c r="FL74" s="12">
        <v>-0.111094062885158</v>
      </c>
      <c r="FM74" s="12">
        <v>0.23522772681236859</v>
      </c>
      <c r="FN74" s="12">
        <v>0.28860644329120078</v>
      </c>
      <c r="FO74" s="12">
        <v>1.1211709671810723</v>
      </c>
      <c r="FP74" s="12">
        <v>0.16567186312724402</v>
      </c>
      <c r="FQ74" s="12">
        <v>-3.3845741805549778E-2</v>
      </c>
      <c r="FR74" s="12">
        <v>0.65597833487373691</v>
      </c>
      <c r="FS74" s="355">
        <v>1.4170710296931048</v>
      </c>
      <c r="FT74" s="355">
        <v>-0.49626586956115659</v>
      </c>
      <c r="FU74" s="355">
        <v>0.65739264973672107</v>
      </c>
      <c r="FV74" s="355">
        <v>2.2878120957275883</v>
      </c>
      <c r="FW74" s="355">
        <v>-3.7832775792452367E-3</v>
      </c>
      <c r="FX74" s="355">
        <v>0.55274651237853334</v>
      </c>
      <c r="FY74" s="355">
        <v>0.20302828185543831</v>
      </c>
      <c r="FZ74" s="355">
        <v>0.57501289071291239</v>
      </c>
      <c r="GA74" s="355">
        <v>0.22663867911720104</v>
      </c>
      <c r="GB74" s="355">
        <v>0.81100576380499945</v>
      </c>
      <c r="GC74" s="355">
        <v>9.627981796217E-2</v>
      </c>
      <c r="GF74" s="57"/>
    </row>
    <row r="75" spans="1:188" s="62" customFormat="1" ht="15.75" customHeight="1" x14ac:dyDescent="0.2">
      <c r="A75" s="63"/>
      <c r="B75" s="59" t="s">
        <v>101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12">
        <v>-2.1588255038025324</v>
      </c>
      <c r="FH75" s="12">
        <v>0.97518975850046274</v>
      </c>
      <c r="FI75" s="12">
        <v>2.2914431768522832</v>
      </c>
      <c r="FJ75" s="12">
        <v>-1.5862495137290864</v>
      </c>
      <c r="FK75" s="12">
        <v>-1.0746019374649194</v>
      </c>
      <c r="FL75" s="12">
        <v>1.5169347370898691</v>
      </c>
      <c r="FM75" s="12">
        <v>-3.1052870214139716E-2</v>
      </c>
      <c r="FN75" s="12">
        <v>-3.6153577454872732</v>
      </c>
      <c r="FO75" s="12">
        <v>4.2957615455216001</v>
      </c>
      <c r="FP75" s="12">
        <v>3.5084186908146364</v>
      </c>
      <c r="FQ75" s="12">
        <v>1.3709999109067894</v>
      </c>
      <c r="FR75" s="12">
        <v>3.5801562582448412</v>
      </c>
      <c r="FS75" s="355">
        <v>0</v>
      </c>
      <c r="FT75" s="355">
        <v>6.3512896888525461E-2</v>
      </c>
      <c r="FU75" s="355">
        <v>-1.3114718897422364</v>
      </c>
      <c r="FV75" s="355">
        <v>1.7316673686005259</v>
      </c>
      <c r="FW75" s="355">
        <v>1.6212800473508935</v>
      </c>
      <c r="FX75" s="355">
        <v>0.21467176871968263</v>
      </c>
      <c r="FY75" s="355">
        <v>2.149090704226353E-2</v>
      </c>
      <c r="FZ75" s="355">
        <v>-1.8791458849417353</v>
      </c>
      <c r="GA75" s="355">
        <v>4.3015630087833756</v>
      </c>
      <c r="GB75" s="355">
        <v>-1.6638885645618302</v>
      </c>
      <c r="GC75" s="355">
        <v>3.2794953764705497</v>
      </c>
      <c r="GF75" s="57"/>
    </row>
    <row r="76" spans="1:188" s="57" customFormat="1" ht="17.25" customHeight="1" x14ac:dyDescent="0.2">
      <c r="A76" s="53" t="s">
        <v>110</v>
      </c>
      <c r="B76" s="75" t="s">
        <v>102</v>
      </c>
      <c r="C76" s="89">
        <v>0.95044682153644366</v>
      </c>
      <c r="D76" s="89">
        <v>0.18014734574900437</v>
      </c>
      <c r="E76" s="89">
        <v>7.9133504218309447E-2</v>
      </c>
      <c r="F76" s="89">
        <v>0.76097704597359872</v>
      </c>
      <c r="G76" s="89">
        <v>0.61620735566123575</v>
      </c>
      <c r="H76" s="89">
        <v>0.2142949599518662</v>
      </c>
      <c r="I76" s="89">
        <v>-9.596949580459313E-3</v>
      </c>
      <c r="J76" s="89">
        <v>1.2104212007069348</v>
      </c>
      <c r="K76" s="89">
        <v>-0.4338658954326724</v>
      </c>
      <c r="L76" s="89">
        <v>0.14785933473582258</v>
      </c>
      <c r="M76" s="89">
        <v>1.4331999367297676</v>
      </c>
      <c r="N76" s="89">
        <v>-0.42628572641372209</v>
      </c>
      <c r="O76" s="89">
        <v>-1.5354994889046125</v>
      </c>
      <c r="P76" s="89">
        <v>0.22846938419640583</v>
      </c>
      <c r="Q76" s="89">
        <v>0.22853452659985507</v>
      </c>
      <c r="R76" s="89">
        <v>1.017872979238077</v>
      </c>
      <c r="S76" s="89">
        <v>-4.6311705812596138E-2</v>
      </c>
      <c r="T76" s="89">
        <v>0.25889695705212379</v>
      </c>
      <c r="U76" s="89">
        <v>-0.31640615495680535</v>
      </c>
      <c r="V76" s="89">
        <v>1.396157539037346</v>
      </c>
      <c r="W76" s="89">
        <v>0.11061529856157826</v>
      </c>
      <c r="X76" s="89">
        <v>0.13421451947506213</v>
      </c>
      <c r="Y76" s="89">
        <v>0.21079468943183688</v>
      </c>
      <c r="Z76" s="89">
        <v>4.3228615707557871E-2</v>
      </c>
      <c r="AA76" s="89">
        <v>1.2717988556832927</v>
      </c>
      <c r="AB76" s="89">
        <v>0.10881641057733926</v>
      </c>
      <c r="AC76" s="89">
        <v>1.5812426577395122</v>
      </c>
      <c r="AD76" s="89">
        <v>0.10842218855926511</v>
      </c>
      <c r="AE76" s="89">
        <v>7.3292672306379814E-2</v>
      </c>
      <c r="AF76" s="89">
        <v>-0.16858387636228267</v>
      </c>
      <c r="AG76" s="89">
        <v>2.1182809878594888E-2</v>
      </c>
      <c r="AH76" s="89">
        <v>-0.24910946137747247</v>
      </c>
      <c r="AI76" s="89">
        <v>-1.6971505195406689E-2</v>
      </c>
      <c r="AJ76" s="89">
        <v>-0.16550552918783712</v>
      </c>
      <c r="AK76" s="89">
        <v>-0.20896376314537557</v>
      </c>
      <c r="AL76" s="89">
        <v>-0.14341647451669992</v>
      </c>
      <c r="AM76" s="89">
        <v>0.18308869309604514</v>
      </c>
      <c r="AN76" s="89">
        <v>-2.4588177242426679</v>
      </c>
      <c r="AO76" s="89">
        <v>0.5837226635128534</v>
      </c>
      <c r="AP76" s="89">
        <v>0.51791781485923671</v>
      </c>
      <c r="AQ76" s="89">
        <v>-0.15570750404827471</v>
      </c>
      <c r="AR76" s="89">
        <v>-0.359678316434342</v>
      </c>
      <c r="AS76" s="89">
        <v>0.11627266926412805</v>
      </c>
      <c r="AT76" s="89">
        <v>-0.30368617629044081</v>
      </c>
      <c r="AU76" s="89">
        <v>-1.811143034101681E-2</v>
      </c>
      <c r="AV76" s="89">
        <v>-0.20855197582381191</v>
      </c>
      <c r="AW76" s="89">
        <v>0.1303629319901134</v>
      </c>
      <c r="AX76" s="89">
        <v>-3.8177550358220458E-2</v>
      </c>
      <c r="AY76" s="89">
        <v>5.6705750738836436</v>
      </c>
      <c r="AZ76" s="89">
        <v>0.75574538574039174</v>
      </c>
      <c r="BA76" s="89">
        <v>9.1601557694875879E-2</v>
      </c>
      <c r="BB76" s="89">
        <v>0.21362990534428139</v>
      </c>
      <c r="BC76" s="89">
        <v>-0.73688531119926459</v>
      </c>
      <c r="BD76" s="89">
        <v>0.1288143837302469</v>
      </c>
      <c r="BE76" s="89">
        <v>1.4491227979004373</v>
      </c>
      <c r="BF76" s="89">
        <v>0.20982798717383844</v>
      </c>
      <c r="BG76" s="89">
        <v>0.31136489366214715</v>
      </c>
      <c r="BH76" s="89">
        <v>0.13983028317647861</v>
      </c>
      <c r="BI76" s="89">
        <v>0.40645947031130447</v>
      </c>
      <c r="BJ76" s="89">
        <v>4.9635485955956682E-2</v>
      </c>
      <c r="BK76" s="89">
        <v>0.18265101205683365</v>
      </c>
      <c r="BL76" s="89">
        <v>-8.8454251493330638E-2</v>
      </c>
      <c r="BM76" s="89">
        <v>-0.20033519591075022</v>
      </c>
      <c r="BN76" s="89">
        <v>0.13753606919550965</v>
      </c>
      <c r="BO76" s="89">
        <v>2.8827819969601265E-2</v>
      </c>
      <c r="BP76" s="89">
        <v>0.16331969398075685</v>
      </c>
      <c r="BQ76" s="89">
        <v>0.19604737172163045</v>
      </c>
      <c r="BR76" s="89">
        <v>0.17908944078015576</v>
      </c>
      <c r="BS76" s="89">
        <v>-0.17925032558970821</v>
      </c>
      <c r="BT76" s="89">
        <v>0.10499764683933321</v>
      </c>
      <c r="BU76" s="89">
        <v>-0.27789431371180173</v>
      </c>
      <c r="BV76" s="89">
        <v>-7.8222027450003395E-3</v>
      </c>
      <c r="BW76" s="89">
        <v>0.57388730139247279</v>
      </c>
      <c r="BX76" s="89">
        <v>0.11049083299281559</v>
      </c>
      <c r="BY76" s="89">
        <v>0.20059006037667082</v>
      </c>
      <c r="BZ76" s="89">
        <v>0.78253659442513168</v>
      </c>
      <c r="CA76" s="89">
        <v>1.833763157739976</v>
      </c>
      <c r="CB76" s="89">
        <v>1.7981079300195102</v>
      </c>
      <c r="CC76" s="89">
        <v>0.45707081639099201</v>
      </c>
      <c r="CD76" s="89">
        <v>0.39720417911126571</v>
      </c>
      <c r="CE76" s="89">
        <v>0.46988840504871288</v>
      </c>
      <c r="CF76" s="89">
        <v>2.2429461672826001</v>
      </c>
      <c r="CG76" s="89">
        <v>5.9117691122767546E-2</v>
      </c>
      <c r="CH76" s="89">
        <v>0.11478893095155929</v>
      </c>
      <c r="CI76" s="89">
        <v>4.0922385834103681</v>
      </c>
      <c r="CJ76" s="89">
        <v>0.44711680340765447</v>
      </c>
      <c r="CK76" s="89">
        <v>0.28591434360987211</v>
      </c>
      <c r="CL76" s="89">
        <v>0.45310757332921447</v>
      </c>
      <c r="CM76" s="89">
        <v>0.22881495193556312</v>
      </c>
      <c r="CN76" s="89">
        <v>0.48939033392527698</v>
      </c>
      <c r="CO76" s="89">
        <v>0.47225029421116282</v>
      </c>
      <c r="CP76" s="89">
        <v>3.596904545966062E-3</v>
      </c>
      <c r="CQ76" s="89">
        <v>0.28902914312907146</v>
      </c>
      <c r="CR76" s="89">
        <v>0.37316133730713741</v>
      </c>
      <c r="CS76" s="89">
        <v>-0.10854449138759659</v>
      </c>
      <c r="CT76" s="89">
        <v>-9.5337038439913258E-2</v>
      </c>
      <c r="CU76" s="89">
        <v>1.6490255746927307</v>
      </c>
      <c r="CV76" s="89">
        <v>0.28523696751749927</v>
      </c>
      <c r="CW76" s="89">
        <v>-0.30505425651619067</v>
      </c>
      <c r="CX76" s="89">
        <v>-0.4318225947827159</v>
      </c>
      <c r="CY76" s="89">
        <v>0.18806027892559474</v>
      </c>
      <c r="CZ76" s="89">
        <v>-1.7640743915692259E-2</v>
      </c>
      <c r="DA76" s="89">
        <v>0.41507766286510428</v>
      </c>
      <c r="DB76" s="89">
        <v>1.3998275857366238</v>
      </c>
      <c r="DC76" s="89">
        <v>-0.12033603402811233</v>
      </c>
      <c r="DD76" s="89">
        <v>9.959235475216488E-2</v>
      </c>
      <c r="DE76" s="89">
        <v>-1.9262589043744782E-2</v>
      </c>
      <c r="DF76" s="89">
        <v>0.16523307625804229</v>
      </c>
      <c r="DG76" s="89">
        <v>1.3819512784571719</v>
      </c>
      <c r="DH76" s="89">
        <v>-0.32730144611835543</v>
      </c>
      <c r="DI76" s="89">
        <v>0.15829204410897635</v>
      </c>
      <c r="DJ76" s="89">
        <v>-0.25559653186778553</v>
      </c>
      <c r="DK76" s="89">
        <v>0.2401972247313644</v>
      </c>
      <c r="DL76" s="89">
        <v>0.14524862606677402</v>
      </c>
      <c r="DM76" s="89">
        <v>0.24914870603300887</v>
      </c>
      <c r="DN76" s="89">
        <v>-7.3214398509535705E-2</v>
      </c>
      <c r="DO76" s="89">
        <v>-7.7661570440035188E-2</v>
      </c>
      <c r="DP76" s="89">
        <v>0.11065472687503686</v>
      </c>
      <c r="DQ76" s="89">
        <v>0.16721420597998193</v>
      </c>
      <c r="DR76" s="89">
        <v>-4.335608085906939E-2</v>
      </c>
      <c r="DS76" s="89">
        <v>0.69920780359673529</v>
      </c>
      <c r="DT76" s="89">
        <v>1.3012785929310322</v>
      </c>
      <c r="DU76" s="89">
        <v>-0.2292212905029789</v>
      </c>
      <c r="DV76" s="89">
        <v>0.10241182945456284</v>
      </c>
      <c r="DW76" s="89">
        <v>-3.9174322409685214E-2</v>
      </c>
      <c r="DX76" s="89">
        <v>0.58500102639178486</v>
      </c>
      <c r="DY76" s="89">
        <v>-0.37304837583637118</v>
      </c>
      <c r="DZ76" s="89">
        <v>0.60557968853498512</v>
      </c>
      <c r="EA76" s="89">
        <v>-0.14189745366792739</v>
      </c>
      <c r="EB76" s="89">
        <v>0.14797811690585583</v>
      </c>
      <c r="EC76" s="89">
        <v>9.5924803878344456E-2</v>
      </c>
      <c r="ED76" s="89">
        <v>-9.2890568705683574E-2</v>
      </c>
      <c r="EE76" s="89">
        <v>0.7494455331895411</v>
      </c>
      <c r="EF76" s="89">
        <v>-2.4869923421766416E-2</v>
      </c>
      <c r="EG76" s="89">
        <v>4.6786239628504589E-2</v>
      </c>
      <c r="EH76" s="89">
        <v>2.1490098272014535E-4</v>
      </c>
      <c r="EI76" s="89">
        <v>9.2343732493738173E-2</v>
      </c>
      <c r="EJ76" s="89">
        <v>0.22876743966686597</v>
      </c>
      <c r="EK76" s="89">
        <v>0.16125701883007437</v>
      </c>
      <c r="EL76" s="89">
        <v>3.8278775545874666E-2</v>
      </c>
      <c r="EM76" s="89">
        <v>0.32576334040252952</v>
      </c>
      <c r="EN76" s="89">
        <v>0.13254083022857799</v>
      </c>
      <c r="EO76" s="89">
        <v>0.22538539234142263</v>
      </c>
      <c r="EP76" s="89">
        <v>0.3220034733776771</v>
      </c>
      <c r="EQ76" s="89">
        <v>1.5468530080664351</v>
      </c>
      <c r="ER76" s="89">
        <v>0.2992308213934507</v>
      </c>
      <c r="ES76" s="89">
        <v>0.85839599255584176</v>
      </c>
      <c r="ET76" s="89">
        <v>8.2189801860948819E-2</v>
      </c>
      <c r="EU76" s="89">
        <v>-1.728640461125508E-2</v>
      </c>
      <c r="EV76" s="89">
        <v>0.51099190566112895</v>
      </c>
      <c r="EW76" s="89">
        <v>0.19805330560527068</v>
      </c>
      <c r="EX76" s="89">
        <v>-1.9309396248360144E-2</v>
      </c>
      <c r="EY76" s="89">
        <v>0.32194596390272068</v>
      </c>
      <c r="EZ76" s="89">
        <v>0.54849192495025534</v>
      </c>
      <c r="FA76" s="89">
        <v>0.2141638065924667</v>
      </c>
      <c r="FB76" s="89">
        <v>5.7943755969787958E-2</v>
      </c>
      <c r="FC76" s="89">
        <v>3.3907449637415255</v>
      </c>
      <c r="FD76" s="89">
        <v>0.84040972444662998</v>
      </c>
      <c r="FE76" s="89">
        <v>0.1391153276372421</v>
      </c>
      <c r="FF76" s="89">
        <v>0.16603317302981679</v>
      </c>
      <c r="FG76" s="89">
        <v>-0.17462348607031686</v>
      </c>
      <c r="FH76" s="89">
        <v>0.35610271470997645</v>
      </c>
      <c r="FI76" s="89">
        <v>0.13560529000038457</v>
      </c>
      <c r="FJ76" s="89">
        <v>5.3030076211314281E-2</v>
      </c>
      <c r="FK76" s="89">
        <v>0.32794262374824257</v>
      </c>
      <c r="FL76" s="89">
        <v>0.14999108693518792</v>
      </c>
      <c r="FM76" s="89">
        <v>-8.0214502138858279E-2</v>
      </c>
      <c r="FN76" s="89">
        <v>-1.5488734957273209E-2</v>
      </c>
      <c r="FO76" s="89">
        <v>1.7859756023138118</v>
      </c>
      <c r="FP76" s="89">
        <v>0.32826017789726336</v>
      </c>
      <c r="FQ76" s="89">
        <v>0.32986534919645294</v>
      </c>
      <c r="FR76" s="89">
        <v>0.6690950118362764</v>
      </c>
      <c r="FS76" s="356">
        <v>0.54123292189858319</v>
      </c>
      <c r="FT76" s="356">
        <v>-3.626889549039447E-3</v>
      </c>
      <c r="FU76" s="356">
        <v>0.27563761823232369</v>
      </c>
      <c r="FV76" s="356">
        <v>1.0939612605876761</v>
      </c>
      <c r="FW76" s="356">
        <v>0.48918975871856674</v>
      </c>
      <c r="FX76" s="356">
        <v>0.42814240944947812</v>
      </c>
      <c r="FY76" s="356">
        <v>1.4362177832111911E-2</v>
      </c>
      <c r="FZ76" s="356">
        <v>-0.25901082356573113</v>
      </c>
      <c r="GA76" s="356">
        <v>3.1408133838887835</v>
      </c>
      <c r="GB76" s="356">
        <v>-6.799270813294811E-2</v>
      </c>
      <c r="GC76" s="356">
        <v>3.7065316947675342E-2</v>
      </c>
    </row>
    <row r="77" spans="1:188" s="62" customFormat="1" ht="15.75" customHeight="1" x14ac:dyDescent="0.2">
      <c r="A77" s="58"/>
      <c r="B77" s="59" t="s">
        <v>103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12">
        <v>-0.74121574717955241</v>
      </c>
      <c r="FH77" s="12">
        <v>1.0108520414340489</v>
      </c>
      <c r="FI77" s="12">
        <v>0.93218301231796374</v>
      </c>
      <c r="FJ77" s="12">
        <v>0.55722195515153317</v>
      </c>
      <c r="FK77" s="12">
        <v>0.8438312182271801</v>
      </c>
      <c r="FL77" s="12">
        <v>0.50539302831842292</v>
      </c>
      <c r="FM77" s="12">
        <v>-0.28551537961851636</v>
      </c>
      <c r="FN77" s="12">
        <v>-0.34177299147775386</v>
      </c>
      <c r="FO77" s="12">
        <v>0.47761710568019566</v>
      </c>
      <c r="FP77" s="12">
        <v>0.88044681993923746</v>
      </c>
      <c r="FQ77" s="12">
        <v>1.5135891425031218</v>
      </c>
      <c r="FR77" s="12">
        <v>0.39952767699433878</v>
      </c>
      <c r="FS77" s="355">
        <v>1.1438537195347322</v>
      </c>
      <c r="FT77" s="355">
        <v>8.8747713171557052E-2</v>
      </c>
      <c r="FU77" s="355">
        <v>0.80153931448046478</v>
      </c>
      <c r="FV77" s="355">
        <v>0.83366361466012506</v>
      </c>
      <c r="FW77" s="355">
        <v>1.1102025679469989</v>
      </c>
      <c r="FX77" s="355">
        <v>1.2099467043499459</v>
      </c>
      <c r="FY77" s="355">
        <v>0.58888590062142043</v>
      </c>
      <c r="FZ77" s="355">
        <v>-0.91054404464954075</v>
      </c>
      <c r="GA77" s="355">
        <v>0.79124112806124458</v>
      </c>
      <c r="GB77" s="355">
        <v>0.11889806217941157</v>
      </c>
      <c r="GC77" s="355">
        <v>0.61078140430075223</v>
      </c>
      <c r="GF77" s="57"/>
    </row>
    <row r="78" spans="1:188" s="62" customFormat="1" ht="15.75" customHeight="1" x14ac:dyDescent="0.2">
      <c r="A78" s="58"/>
      <c r="B78" s="59" t="s">
        <v>104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12">
        <v>8.0454071412134454E-2</v>
      </c>
      <c r="FH78" s="12">
        <v>0.49563170607778773</v>
      </c>
      <c r="FI78" s="12">
        <v>-0.54847097161899683</v>
      </c>
      <c r="FJ78" s="12">
        <v>-0.45000531852207359</v>
      </c>
      <c r="FK78" s="12">
        <v>0.54636508709199916</v>
      </c>
      <c r="FL78" s="12">
        <v>7.4797200371577333E-2</v>
      </c>
      <c r="FM78" s="12">
        <v>-2.4871953711198103E-2</v>
      </c>
      <c r="FN78" s="12">
        <v>0.23629693771165705</v>
      </c>
      <c r="FO78" s="12">
        <v>0.94942496822267231</v>
      </c>
      <c r="FP78" s="12">
        <v>0.62815367568740044</v>
      </c>
      <c r="FQ78" s="12">
        <v>-0.20929570929712327</v>
      </c>
      <c r="FR78" s="12">
        <v>0.86613174032589768</v>
      </c>
      <c r="FS78" s="355">
        <v>1.2523729159955366</v>
      </c>
      <c r="FT78" s="355">
        <v>-0.17504021597889619</v>
      </c>
      <c r="FU78" s="355">
        <v>0.30847258377524156</v>
      </c>
      <c r="FV78" s="355">
        <v>2.2416325628966263</v>
      </c>
      <c r="FW78" s="355">
        <v>0.97877837321701122</v>
      </c>
      <c r="FX78" s="355">
        <v>0.52601373734930235</v>
      </c>
      <c r="FY78" s="355">
        <v>-0.72061790530200653</v>
      </c>
      <c r="FZ78" s="355">
        <v>-6.3434092026113831E-2</v>
      </c>
      <c r="GA78" s="355">
        <v>-0.75106017285934001</v>
      </c>
      <c r="GB78" s="355">
        <v>-0.65675413528768445</v>
      </c>
      <c r="GC78" s="355">
        <v>-3.9185221266066605E-2</v>
      </c>
      <c r="GF78" s="57"/>
    </row>
    <row r="79" spans="1:188" s="62" customFormat="1" ht="15.75" customHeight="1" x14ac:dyDescent="0.2">
      <c r="A79" s="58"/>
      <c r="B79" s="59" t="s">
        <v>105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12">
        <v>0</v>
      </c>
      <c r="FH79" s="12">
        <v>-1.1145283706184728E-2</v>
      </c>
      <c r="FI79" s="12">
        <v>0</v>
      </c>
      <c r="FJ79" s="12">
        <v>0</v>
      </c>
      <c r="FK79" s="12">
        <v>0</v>
      </c>
      <c r="FL79" s="12">
        <v>0</v>
      </c>
      <c r="FM79" s="12">
        <v>0</v>
      </c>
      <c r="FN79" s="12">
        <v>0</v>
      </c>
      <c r="FO79" s="12">
        <v>-0.19163056900650588</v>
      </c>
      <c r="FP79" s="12">
        <v>-0.96528697409534914</v>
      </c>
      <c r="FQ79" s="12">
        <v>-0.1809030322540508</v>
      </c>
      <c r="FR79" s="12">
        <v>3.0763890441761532</v>
      </c>
      <c r="FS79" s="355">
        <v>0</v>
      </c>
      <c r="FT79" s="355">
        <v>0</v>
      </c>
      <c r="FU79" s="355">
        <v>0</v>
      </c>
      <c r="FV79" s="355">
        <v>0</v>
      </c>
      <c r="FW79" s="355">
        <v>0</v>
      </c>
      <c r="FX79" s="355">
        <v>0</v>
      </c>
      <c r="FY79" s="355">
        <v>0</v>
      </c>
      <c r="FZ79" s="355">
        <v>0</v>
      </c>
      <c r="GA79" s="355">
        <v>-0.11353271090710848</v>
      </c>
      <c r="GB79" s="355">
        <v>0.21329684194739684</v>
      </c>
      <c r="GC79" s="355">
        <v>-0.93461229924797351</v>
      </c>
      <c r="GF79" s="57"/>
    </row>
    <row r="80" spans="1:188" s="62" customFormat="1" ht="15.75" customHeight="1" x14ac:dyDescent="0.2">
      <c r="A80" s="58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12">
        <v>0</v>
      </c>
      <c r="FH80" s="12">
        <v>0</v>
      </c>
      <c r="FI80" s="12">
        <v>0</v>
      </c>
      <c r="FJ80" s="12">
        <v>0</v>
      </c>
      <c r="FK80" s="12">
        <v>0</v>
      </c>
      <c r="FL80" s="12">
        <v>0</v>
      </c>
      <c r="FM80" s="12">
        <v>0</v>
      </c>
      <c r="FN80" s="12">
        <v>0</v>
      </c>
      <c r="FO80" s="12">
        <v>8.1844944821013428</v>
      </c>
      <c r="FP80" s="12">
        <v>0</v>
      </c>
      <c r="FQ80" s="12">
        <v>0</v>
      </c>
      <c r="FR80" s="12">
        <v>0</v>
      </c>
      <c r="FS80" s="355">
        <v>0</v>
      </c>
      <c r="FT80" s="355">
        <v>0</v>
      </c>
      <c r="FU80" s="355">
        <v>0</v>
      </c>
      <c r="FV80" s="355">
        <v>0</v>
      </c>
      <c r="FW80" s="355">
        <v>0</v>
      </c>
      <c r="FX80" s="355">
        <v>0</v>
      </c>
      <c r="FY80" s="355">
        <v>0</v>
      </c>
      <c r="FZ80" s="355">
        <v>0</v>
      </c>
      <c r="GA80" s="355">
        <v>18.046959415956977</v>
      </c>
      <c r="GB80" s="355">
        <v>0</v>
      </c>
      <c r="GC80" s="355">
        <v>0</v>
      </c>
      <c r="GF80" s="57"/>
    </row>
    <row r="81" spans="1:188" s="62" customFormat="1" ht="15.75" customHeight="1" x14ac:dyDescent="0.2">
      <c r="A81" s="76"/>
      <c r="B81" s="72" t="s">
        <v>107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41">
        <v>2.8805872611172845E-3</v>
      </c>
      <c r="FH81" s="41">
        <v>0</v>
      </c>
      <c r="FI81" s="41">
        <v>1.6684728210947242E-2</v>
      </c>
      <c r="FJ81" s="41">
        <v>-1.3797517303302698E-2</v>
      </c>
      <c r="FK81" s="41">
        <v>0</v>
      </c>
      <c r="FL81" s="41">
        <v>1.0442498223454777E-2</v>
      </c>
      <c r="FM81" s="41">
        <v>0</v>
      </c>
      <c r="FN81" s="41">
        <v>0.12124701110136016</v>
      </c>
      <c r="FO81" s="41">
        <v>0.26291989070065824</v>
      </c>
      <c r="FP81" s="41">
        <v>0.45402251843623276</v>
      </c>
      <c r="FQ81" s="41">
        <v>0</v>
      </c>
      <c r="FR81" s="41">
        <v>0</v>
      </c>
      <c r="FS81" s="357">
        <v>-1.8619036771127639E-2</v>
      </c>
      <c r="FT81" s="357">
        <v>3.2759787193214152E-2</v>
      </c>
      <c r="FU81" s="357">
        <v>1.2832131396422142E-2</v>
      </c>
      <c r="FV81" s="357">
        <v>1.924630313771388</v>
      </c>
      <c r="FW81" s="357">
        <v>0</v>
      </c>
      <c r="FX81" s="357">
        <v>0</v>
      </c>
      <c r="FY81" s="357">
        <v>0</v>
      </c>
      <c r="FZ81" s="357">
        <v>0</v>
      </c>
      <c r="GA81" s="357">
        <v>-0.66694503198134214</v>
      </c>
      <c r="GB81" s="357">
        <v>0</v>
      </c>
      <c r="GC81" s="357">
        <v>0</v>
      </c>
      <c r="GF81" s="57"/>
    </row>
    <row r="82" spans="1:188" ht="12.75" x14ac:dyDescent="0.2">
      <c r="EP82" s="79"/>
      <c r="EQ82" s="79"/>
      <c r="ER82" s="79"/>
      <c r="ES82" s="79"/>
      <c r="ET82" s="79"/>
      <c r="EU82" s="14"/>
      <c r="FE82" s="85"/>
    </row>
    <row r="83" spans="1:188" ht="12.75" x14ac:dyDescent="0.2">
      <c r="EN83" s="78"/>
      <c r="EO83" s="78"/>
      <c r="EP83" s="78"/>
      <c r="EQ83" s="79"/>
      <c r="ER83" s="79"/>
      <c r="ES83" s="79"/>
      <c r="ET83" s="79"/>
      <c r="FE83" s="85"/>
    </row>
    <row r="84" spans="1:188" ht="12.75" x14ac:dyDescent="0.2">
      <c r="EN84" s="78"/>
      <c r="EO84" s="78"/>
      <c r="EP84" s="78"/>
      <c r="EQ84" s="79"/>
      <c r="ER84" s="79"/>
      <c r="ES84" s="79"/>
      <c r="ET84" s="79"/>
      <c r="FE84" s="85"/>
    </row>
    <row r="85" spans="1:188" x14ac:dyDescent="0.2">
      <c r="EN85" s="78"/>
      <c r="EO85" s="78"/>
      <c r="EP85" s="78"/>
      <c r="EQ85" s="79"/>
      <c r="ER85" s="79"/>
      <c r="ES85" s="79"/>
      <c r="ET85" s="79"/>
      <c r="FE85" s="62"/>
    </row>
    <row r="86" spans="1:188" x14ac:dyDescent="0.2">
      <c r="EN86" s="78"/>
      <c r="EO86" s="78"/>
      <c r="EP86" s="78"/>
      <c r="EQ86" s="79"/>
      <c r="ER86" s="79"/>
      <c r="ES86" s="79"/>
      <c r="ET86" s="79"/>
      <c r="FE86" s="62"/>
    </row>
    <row r="87" spans="1:188" x14ac:dyDescent="0.2">
      <c r="EN87" s="78"/>
      <c r="EO87" s="78"/>
      <c r="EP87" s="78"/>
      <c r="EQ87" s="79"/>
      <c r="ER87" s="79"/>
      <c r="ES87" s="79"/>
      <c r="ET87" s="79"/>
      <c r="FE87" s="62"/>
    </row>
    <row r="88" spans="1:188" x14ac:dyDescent="0.2">
      <c r="EN88" s="78"/>
      <c r="EO88" s="78"/>
      <c r="EP88" s="78"/>
      <c r="EQ88" s="79"/>
      <c r="ER88" s="79"/>
      <c r="ES88" s="79"/>
      <c r="ET88" s="79"/>
      <c r="FE88" s="62"/>
    </row>
    <row r="89" spans="1:188" x14ac:dyDescent="0.2">
      <c r="EN89" s="78"/>
      <c r="EO89" s="78"/>
      <c r="EP89" s="78"/>
      <c r="EQ89" s="79"/>
      <c r="ER89" s="79"/>
      <c r="ES89" s="79"/>
      <c r="ET89" s="79"/>
      <c r="FE89" s="62"/>
    </row>
    <row r="90" spans="1:188" x14ac:dyDescent="0.2">
      <c r="EP90" s="79"/>
      <c r="EQ90" s="79"/>
      <c r="ER90" s="79"/>
      <c r="ES90" s="79"/>
      <c r="ET90" s="79"/>
      <c r="FE90" s="62"/>
    </row>
    <row r="91" spans="1:188" x14ac:dyDescent="0.2">
      <c r="EP91" s="79"/>
      <c r="EQ91" s="79"/>
      <c r="ER91" s="79"/>
      <c r="ES91" s="79"/>
      <c r="ET91" s="79"/>
      <c r="FE91" s="62"/>
    </row>
    <row r="92" spans="1:188" x14ac:dyDescent="0.2">
      <c r="EP92" s="79"/>
      <c r="EQ92" s="79"/>
      <c r="ER92" s="79"/>
      <c r="ES92" s="79"/>
      <c r="ET92" s="79"/>
      <c r="FE92" s="62"/>
    </row>
    <row r="93" spans="1:188" x14ac:dyDescent="0.2">
      <c r="EP93" s="79"/>
      <c r="EQ93" s="79"/>
      <c r="ER93" s="79"/>
      <c r="ES93" s="79"/>
      <c r="ET93" s="79"/>
      <c r="FE93" s="62"/>
    </row>
    <row r="94" spans="1:188" x14ac:dyDescent="0.2">
      <c r="EP94" s="79"/>
      <c r="EQ94" s="79"/>
      <c r="ER94" s="79"/>
      <c r="ES94" s="79"/>
      <c r="ET94" s="79"/>
    </row>
    <row r="95" spans="1:188" x14ac:dyDescent="0.2">
      <c r="EP95" s="79"/>
      <c r="EQ95" s="79"/>
      <c r="ER95" s="79"/>
      <c r="ES95" s="79"/>
      <c r="ET95" s="79"/>
    </row>
    <row r="96" spans="1:188" x14ac:dyDescent="0.2">
      <c r="EP96" s="79"/>
      <c r="EQ96" s="79"/>
      <c r="ER96" s="79"/>
      <c r="ES96" s="79"/>
      <c r="ET96" s="79"/>
    </row>
    <row r="97" spans="146:150" x14ac:dyDescent="0.2">
      <c r="EP97" s="79"/>
      <c r="EQ97" s="79"/>
      <c r="ER97" s="79"/>
      <c r="ES97" s="79"/>
      <c r="ET97" s="79"/>
    </row>
    <row r="98" spans="146:150" x14ac:dyDescent="0.2">
      <c r="EP98" s="79"/>
      <c r="EQ98" s="79"/>
      <c r="ER98" s="79"/>
      <c r="ES98" s="79"/>
      <c r="ET98" s="79"/>
    </row>
    <row r="99" spans="146:150" x14ac:dyDescent="0.2">
      <c r="EP99" s="79"/>
      <c r="EQ99" s="79"/>
      <c r="ER99" s="79"/>
      <c r="ES99" s="79"/>
      <c r="ET99" s="79"/>
    </row>
    <row r="100" spans="146:150" x14ac:dyDescent="0.2">
      <c r="EP100" s="79"/>
      <c r="EQ100" s="79"/>
      <c r="ER100" s="79"/>
      <c r="ES100" s="79"/>
      <c r="ET100" s="79"/>
    </row>
    <row r="101" spans="146:150" x14ac:dyDescent="0.2">
      <c r="EP101" s="79"/>
      <c r="EQ101" s="79"/>
      <c r="ER101" s="79"/>
      <c r="ES101" s="79"/>
      <c r="ET101" s="79"/>
    </row>
    <row r="102" spans="146:150" x14ac:dyDescent="0.2">
      <c r="EP102" s="79"/>
      <c r="EQ102" s="79"/>
      <c r="ER102" s="79"/>
      <c r="ES102" s="79"/>
      <c r="ET102" s="79"/>
    </row>
    <row r="103" spans="146:150" x14ac:dyDescent="0.2">
      <c r="EP103" s="79"/>
      <c r="EQ103" s="79"/>
      <c r="ER103" s="79"/>
      <c r="ES103" s="79"/>
      <c r="ET103" s="79"/>
    </row>
    <row r="104" spans="146:150" x14ac:dyDescent="0.2">
      <c r="EP104" s="79"/>
      <c r="EQ104" s="79"/>
      <c r="ER104" s="79"/>
      <c r="ES104" s="79"/>
      <c r="ET104" s="79"/>
    </row>
    <row r="105" spans="146:150" x14ac:dyDescent="0.2">
      <c r="EP105" s="79"/>
      <c r="EQ105" s="79"/>
      <c r="ER105" s="79"/>
      <c r="ES105" s="79"/>
      <c r="ET105" s="79"/>
    </row>
    <row r="106" spans="146:150" x14ac:dyDescent="0.2">
      <c r="EP106" s="79"/>
      <c r="EQ106" s="79"/>
      <c r="ER106" s="79"/>
      <c r="ES106" s="79"/>
      <c r="ET106" s="79"/>
    </row>
    <row r="107" spans="146:150" x14ac:dyDescent="0.2">
      <c r="EP107" s="79"/>
      <c r="EQ107" s="79"/>
      <c r="ER107" s="79"/>
      <c r="ES107" s="79"/>
      <c r="ET107" s="79"/>
    </row>
    <row r="108" spans="146:150" x14ac:dyDescent="0.2">
      <c r="EP108" s="79"/>
      <c r="EQ108" s="79"/>
      <c r="ER108" s="79"/>
      <c r="ES108" s="79"/>
      <c r="ET108" s="79"/>
    </row>
    <row r="109" spans="146:150" x14ac:dyDescent="0.2">
      <c r="EP109" s="79"/>
      <c r="EQ109" s="79"/>
      <c r="ER109" s="79"/>
      <c r="ES109" s="79"/>
      <c r="ET109" s="79"/>
    </row>
    <row r="110" spans="146:150" x14ac:dyDescent="0.2">
      <c r="EP110" s="79"/>
      <c r="EQ110" s="79"/>
      <c r="ER110" s="79"/>
      <c r="ES110" s="79"/>
      <c r="ET110" s="79"/>
    </row>
    <row r="111" spans="146:150" x14ac:dyDescent="0.2">
      <c r="EP111" s="79"/>
      <c r="EQ111" s="79"/>
      <c r="ER111" s="79"/>
      <c r="ES111" s="79"/>
      <c r="ET111" s="79"/>
    </row>
    <row r="112" spans="146:150" x14ac:dyDescent="0.2">
      <c r="EP112" s="79"/>
      <c r="EQ112" s="79"/>
      <c r="ER112" s="79"/>
      <c r="ES112" s="79"/>
      <c r="ET112" s="79"/>
    </row>
    <row r="113" spans="1:150" x14ac:dyDescent="0.2">
      <c r="EP113" s="79"/>
      <c r="EQ113" s="79"/>
      <c r="ER113" s="79"/>
      <c r="ES113" s="79"/>
      <c r="ET113" s="79"/>
    </row>
    <row r="114" spans="1:150" x14ac:dyDescent="0.2">
      <c r="EP114" s="79"/>
      <c r="EQ114" s="79"/>
      <c r="ER114" s="79"/>
      <c r="ES114" s="79"/>
      <c r="ET114" s="79"/>
    </row>
    <row r="115" spans="1:150" x14ac:dyDescent="0.2">
      <c r="EP115" s="79"/>
      <c r="EQ115" s="79"/>
      <c r="ER115" s="79"/>
      <c r="ES115" s="79"/>
      <c r="ET115" s="79"/>
    </row>
    <row r="116" spans="1:150" x14ac:dyDescent="0.2">
      <c r="EP116" s="79"/>
      <c r="EQ116" s="79"/>
      <c r="ER116" s="79"/>
      <c r="ES116" s="79"/>
      <c r="ET116" s="79"/>
    </row>
    <row r="117" spans="1:150" x14ac:dyDescent="0.2">
      <c r="A117" s="79"/>
      <c r="EP117" s="79"/>
      <c r="EQ117" s="79"/>
      <c r="ER117" s="79"/>
      <c r="ES117" s="79"/>
      <c r="ET117" s="78"/>
    </row>
    <row r="118" spans="1:150" x14ac:dyDescent="0.2">
      <c r="EP118" s="79"/>
      <c r="EQ118" s="79"/>
      <c r="ER118" s="79"/>
      <c r="ES118" s="79"/>
      <c r="ET118" s="79"/>
    </row>
    <row r="119" spans="1:150" x14ac:dyDescent="0.2">
      <c r="B119" s="5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79"/>
      <c r="EO119" s="79"/>
      <c r="EP119" s="79"/>
      <c r="EQ119" s="79"/>
      <c r="ER119" s="79"/>
      <c r="ES119" s="79"/>
      <c r="ET119" s="79"/>
    </row>
    <row r="120" spans="1:150" x14ac:dyDescent="0.2">
      <c r="EP120" s="79"/>
      <c r="EQ120" s="79"/>
      <c r="ER120" s="79"/>
      <c r="ES120" s="79"/>
      <c r="ET120" s="79"/>
    </row>
    <row r="121" spans="1:150" x14ac:dyDescent="0.2">
      <c r="EP121" s="79"/>
      <c r="EQ121" s="79"/>
      <c r="ER121" s="79"/>
      <c r="ES121" s="79"/>
      <c r="ET121" s="79"/>
    </row>
    <row r="122" spans="1:150" x14ac:dyDescent="0.2">
      <c r="EP122" s="79"/>
      <c r="EQ122" s="79"/>
      <c r="ER122" s="79"/>
      <c r="ES122" s="79"/>
      <c r="ET122" s="79"/>
    </row>
    <row r="123" spans="1:150" x14ac:dyDescent="0.2">
      <c r="EP123" s="79"/>
      <c r="EQ123" s="79"/>
      <c r="ER123" s="79"/>
      <c r="ES123" s="79"/>
      <c r="ET123" s="79"/>
    </row>
    <row r="124" spans="1:150" x14ac:dyDescent="0.2">
      <c r="EP124" s="79"/>
      <c r="EQ124" s="79"/>
      <c r="ER124" s="79"/>
      <c r="ES124" s="79"/>
      <c r="ET124" s="79"/>
    </row>
    <row r="125" spans="1:150" x14ac:dyDescent="0.2">
      <c r="EP125" s="79"/>
      <c r="EQ125" s="79"/>
      <c r="ER125" s="79"/>
      <c r="ES125" s="79"/>
      <c r="ET125" s="79"/>
    </row>
    <row r="126" spans="1:150" x14ac:dyDescent="0.2">
      <c r="EP126" s="79"/>
      <c r="EQ126" s="79"/>
      <c r="ER126" s="79"/>
      <c r="ES126" s="79"/>
      <c r="ET126" s="79"/>
    </row>
    <row r="127" spans="1:150" x14ac:dyDescent="0.2">
      <c r="EP127" s="79"/>
      <c r="EQ127" s="79"/>
      <c r="ER127" s="79"/>
      <c r="ES127" s="79"/>
      <c r="ET127" s="79"/>
    </row>
    <row r="128" spans="1:150" x14ac:dyDescent="0.2">
      <c r="EP128" s="79"/>
      <c r="EQ128" s="79"/>
      <c r="ER128" s="79"/>
      <c r="ES128" s="79"/>
      <c r="ET128" s="79"/>
    </row>
    <row r="129" spans="146:150" x14ac:dyDescent="0.2">
      <c r="EP129" s="79"/>
      <c r="EQ129" s="79"/>
      <c r="ER129" s="79"/>
      <c r="ES129" s="79"/>
      <c r="ET129" s="79"/>
    </row>
    <row r="130" spans="146:150" x14ac:dyDescent="0.2">
      <c r="EP130" s="79"/>
      <c r="EQ130" s="79"/>
      <c r="ER130" s="79"/>
      <c r="ES130" s="79"/>
      <c r="ET130" s="79"/>
    </row>
    <row r="131" spans="146:150" x14ac:dyDescent="0.2">
      <c r="EP131" s="79"/>
      <c r="EQ131" s="79"/>
      <c r="ER131" s="79"/>
      <c r="ES131" s="79"/>
      <c r="ET131" s="79"/>
    </row>
    <row r="132" spans="146:150" x14ac:dyDescent="0.2">
      <c r="EP132" s="79"/>
      <c r="EQ132" s="79"/>
      <c r="ER132" s="79"/>
      <c r="ES132" s="79"/>
      <c r="ET132" s="79"/>
    </row>
    <row r="133" spans="146:150" x14ac:dyDescent="0.2">
      <c r="EP133" s="79"/>
      <c r="EQ133" s="79"/>
      <c r="ER133" s="79"/>
      <c r="ES133" s="79"/>
      <c r="ET133" s="79"/>
    </row>
    <row r="134" spans="146:150" x14ac:dyDescent="0.2">
      <c r="EP134" s="79"/>
      <c r="EQ134" s="79"/>
      <c r="ER134" s="79"/>
      <c r="ES134" s="79"/>
      <c r="ET134" s="79"/>
    </row>
    <row r="135" spans="146:150" x14ac:dyDescent="0.2">
      <c r="EP135" s="79"/>
      <c r="EQ135" s="79"/>
      <c r="ER135" s="79"/>
      <c r="ES135" s="79"/>
      <c r="ET135" s="79"/>
    </row>
    <row r="136" spans="146:150" x14ac:dyDescent="0.2">
      <c r="EP136" s="79"/>
      <c r="EQ136" s="79"/>
      <c r="ER136" s="79"/>
      <c r="ES136" s="79"/>
      <c r="ET136" s="79"/>
    </row>
    <row r="137" spans="146:150" x14ac:dyDescent="0.2">
      <c r="EP137" s="79"/>
      <c r="EQ137" s="79"/>
      <c r="ER137" s="79"/>
      <c r="ES137" s="79"/>
      <c r="ET137" s="79"/>
    </row>
    <row r="138" spans="146:150" x14ac:dyDescent="0.2">
      <c r="EP138" s="79"/>
      <c r="EQ138" s="79"/>
      <c r="ER138" s="79"/>
      <c r="ES138" s="79"/>
      <c r="ET138" s="79"/>
    </row>
    <row r="139" spans="146:150" x14ac:dyDescent="0.2">
      <c r="EP139" s="79"/>
      <c r="EQ139" s="79"/>
      <c r="ER139" s="79"/>
      <c r="ES139" s="79"/>
      <c r="ET139" s="79"/>
    </row>
    <row r="140" spans="146:150" x14ac:dyDescent="0.2">
      <c r="EP140" s="79"/>
      <c r="EQ140" s="79"/>
      <c r="ER140" s="79"/>
      <c r="ES140" s="79"/>
      <c r="ET140" s="79"/>
    </row>
    <row r="141" spans="146:150" x14ac:dyDescent="0.2">
      <c r="EP141" s="79"/>
      <c r="EQ141" s="79"/>
      <c r="ER141" s="79"/>
      <c r="ES141" s="79"/>
      <c r="ET141" s="79"/>
    </row>
    <row r="142" spans="146:150" x14ac:dyDescent="0.2">
      <c r="EP142" s="79"/>
      <c r="EQ142" s="79"/>
      <c r="ER142" s="79"/>
      <c r="ES142" s="79"/>
      <c r="ET142" s="79"/>
    </row>
    <row r="143" spans="146:150" x14ac:dyDescent="0.2">
      <c r="EP143" s="79"/>
      <c r="EQ143" s="79"/>
      <c r="ER143" s="79"/>
      <c r="ES143" s="79"/>
      <c r="ET143" s="79"/>
    </row>
    <row r="144" spans="146:150" x14ac:dyDescent="0.2">
      <c r="EP144" s="79"/>
      <c r="EQ144" s="79"/>
      <c r="ER144" s="79"/>
      <c r="ES144" s="79"/>
      <c r="ET144" s="79"/>
    </row>
    <row r="145" spans="146:150" x14ac:dyDescent="0.2">
      <c r="EP145" s="79"/>
      <c r="EQ145" s="79"/>
      <c r="ER145" s="79"/>
      <c r="ES145" s="79"/>
      <c r="ET145" s="79"/>
    </row>
    <row r="146" spans="146:150" x14ac:dyDescent="0.2">
      <c r="EP146" s="79"/>
      <c r="EQ146" s="79"/>
      <c r="ER146" s="79"/>
      <c r="ES146" s="79"/>
      <c r="ET146" s="79"/>
    </row>
    <row r="147" spans="146:150" x14ac:dyDescent="0.2">
      <c r="EP147" s="79"/>
      <c r="EQ147" s="79"/>
      <c r="ER147" s="79"/>
      <c r="ES147" s="79"/>
      <c r="ET147" s="79"/>
    </row>
    <row r="148" spans="146:150" x14ac:dyDescent="0.2">
      <c r="EP148" s="79"/>
      <c r="EQ148" s="79"/>
      <c r="ER148" s="79"/>
      <c r="ES148" s="79"/>
      <c r="ET148" s="79"/>
    </row>
    <row r="149" spans="146:150" x14ac:dyDescent="0.2">
      <c r="EP149" s="79"/>
      <c r="EQ149" s="79"/>
      <c r="ER149" s="79"/>
      <c r="ES149" s="79"/>
      <c r="ET149" s="79"/>
    </row>
    <row r="150" spans="146:150" x14ac:dyDescent="0.2">
      <c r="EP150" s="79"/>
      <c r="EQ150" s="79"/>
      <c r="ER150" s="79"/>
      <c r="ES150" s="79"/>
      <c r="ET150" s="79"/>
    </row>
    <row r="151" spans="146:150" x14ac:dyDescent="0.2">
      <c r="EP151" s="79"/>
      <c r="EQ151" s="79"/>
      <c r="ER151" s="79"/>
      <c r="ES151" s="79"/>
      <c r="ET151" s="79"/>
    </row>
    <row r="152" spans="146:150" x14ac:dyDescent="0.2">
      <c r="EP152" s="79"/>
      <c r="EQ152" s="79"/>
      <c r="ER152" s="79"/>
      <c r="ES152" s="79"/>
      <c r="ET152" s="79"/>
    </row>
    <row r="153" spans="146:150" x14ac:dyDescent="0.2">
      <c r="EP153" s="79"/>
      <c r="EQ153" s="79"/>
      <c r="ER153" s="79"/>
      <c r="ES153" s="79"/>
      <c r="ET153" s="79"/>
    </row>
    <row r="154" spans="146:150" x14ac:dyDescent="0.2">
      <c r="EP154" s="79"/>
      <c r="EQ154" s="79"/>
      <c r="ER154" s="79"/>
      <c r="ES154" s="79"/>
      <c r="ET154" s="79"/>
    </row>
    <row r="155" spans="146:150" x14ac:dyDescent="0.2">
      <c r="EP155" s="79"/>
      <c r="EQ155" s="79"/>
      <c r="ER155" s="79"/>
      <c r="ES155" s="79"/>
      <c r="ET155" s="79"/>
    </row>
    <row r="156" spans="146:150" x14ac:dyDescent="0.2">
      <c r="EP156" s="79"/>
      <c r="EQ156" s="79"/>
      <c r="ER156" s="79"/>
      <c r="ES156" s="79"/>
      <c r="ET156" s="79"/>
    </row>
    <row r="157" spans="146:150" x14ac:dyDescent="0.2">
      <c r="EP157" s="79"/>
      <c r="EQ157" s="79"/>
      <c r="ER157" s="79"/>
      <c r="ES157" s="79"/>
      <c r="ET157" s="79"/>
    </row>
    <row r="158" spans="146:150" x14ac:dyDescent="0.2">
      <c r="EP158" s="79"/>
      <c r="EQ158" s="79"/>
      <c r="ER158" s="79"/>
      <c r="ES158" s="79"/>
      <c r="ET158" s="79"/>
    </row>
    <row r="159" spans="146:150" x14ac:dyDescent="0.2">
      <c r="EP159" s="79"/>
      <c r="EQ159" s="79"/>
      <c r="ER159" s="79"/>
      <c r="ES159" s="79"/>
      <c r="ET159" s="79"/>
    </row>
    <row r="160" spans="146:150" x14ac:dyDescent="0.2">
      <c r="EP160" s="79"/>
      <c r="EQ160" s="79"/>
      <c r="ER160" s="79"/>
      <c r="ES160" s="79"/>
      <c r="ET160" s="79"/>
    </row>
    <row r="161" spans="146:150" x14ac:dyDescent="0.2">
      <c r="EP161" s="79"/>
      <c r="EQ161" s="79"/>
      <c r="ER161" s="79"/>
      <c r="ES161" s="79"/>
      <c r="ET161" s="79"/>
    </row>
    <row r="162" spans="146:150" x14ac:dyDescent="0.2">
      <c r="EP162" s="79"/>
      <c r="EQ162" s="79"/>
      <c r="ER162" s="79"/>
      <c r="ES162" s="79"/>
      <c r="ET162" s="79"/>
    </row>
    <row r="163" spans="146:150" x14ac:dyDescent="0.2">
      <c r="EP163" s="79"/>
      <c r="EQ163" s="79"/>
      <c r="ER163" s="79"/>
      <c r="ES163" s="79"/>
      <c r="ET163" s="79"/>
    </row>
    <row r="164" spans="146:150" x14ac:dyDescent="0.2">
      <c r="EP164" s="79"/>
      <c r="EQ164" s="79"/>
      <c r="ER164" s="79"/>
      <c r="ES164" s="79"/>
      <c r="ET164" s="79"/>
    </row>
    <row r="165" spans="146:150" x14ac:dyDescent="0.2">
      <c r="EP165" s="79"/>
      <c r="EQ165" s="79"/>
      <c r="ER165" s="79"/>
      <c r="ES165" s="79"/>
      <c r="ET165" s="79"/>
    </row>
    <row r="166" spans="146:150" x14ac:dyDescent="0.2">
      <c r="EP166" s="79"/>
      <c r="EQ166" s="79"/>
      <c r="ER166" s="79"/>
      <c r="ES166" s="79"/>
      <c r="ET166" s="79"/>
    </row>
    <row r="167" spans="146:150" x14ac:dyDescent="0.2">
      <c r="EP167" s="79"/>
      <c r="EQ167" s="79"/>
      <c r="ER167" s="79"/>
      <c r="ES167" s="79"/>
      <c r="ET167" s="79"/>
    </row>
    <row r="168" spans="146:150" x14ac:dyDescent="0.2">
      <c r="EP168" s="79"/>
      <c r="EQ168" s="79"/>
      <c r="ER168" s="79"/>
      <c r="ES168" s="79"/>
      <c r="ET168" s="79"/>
    </row>
    <row r="169" spans="146:150" x14ac:dyDescent="0.2">
      <c r="EP169" s="79"/>
      <c r="EQ169" s="79"/>
      <c r="ER169" s="79"/>
      <c r="ES169" s="79"/>
      <c r="ET169" s="79"/>
    </row>
    <row r="170" spans="146:150" x14ac:dyDescent="0.2">
      <c r="EP170" s="79"/>
      <c r="EQ170" s="79"/>
      <c r="ER170" s="79"/>
      <c r="ES170" s="79"/>
      <c r="ET170" s="79"/>
    </row>
    <row r="171" spans="146:150" x14ac:dyDescent="0.2">
      <c r="EP171" s="79"/>
      <c r="EQ171" s="79"/>
      <c r="ER171" s="79"/>
      <c r="ES171" s="79"/>
      <c r="ET171" s="79"/>
    </row>
    <row r="172" spans="146:150" x14ac:dyDescent="0.2">
      <c r="EP172" s="79"/>
      <c r="EQ172" s="79"/>
      <c r="ER172" s="79"/>
      <c r="ES172" s="79"/>
      <c r="ET172" s="79"/>
    </row>
    <row r="173" spans="146:150" x14ac:dyDescent="0.2">
      <c r="EP173" s="79"/>
      <c r="EQ173" s="79"/>
      <c r="ER173" s="79"/>
      <c r="ES173" s="79"/>
      <c r="ET173" s="79"/>
    </row>
    <row r="174" spans="146:150" x14ac:dyDescent="0.2">
      <c r="EP174" s="79"/>
      <c r="EQ174" s="79"/>
      <c r="ER174" s="79"/>
      <c r="ES174" s="79"/>
      <c r="ET174" s="79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184"/>
  <sheetViews>
    <sheetView workbookViewId="0">
      <selection activeCell="FC1" sqref="FC1:FD1048576"/>
    </sheetView>
  </sheetViews>
  <sheetFormatPr defaultRowHeight="12" x14ac:dyDescent="0.2"/>
  <cols>
    <col min="1" max="1" width="4.28515625" style="48" customWidth="1"/>
    <col min="2" max="2" width="46.7109375" style="77" customWidth="1"/>
    <col min="3" max="127" width="6.7109375" style="77" hidden="1" customWidth="1"/>
    <col min="128" max="131" width="6.7109375" style="78" hidden="1" customWidth="1"/>
    <col min="132" max="132" width="5.85546875" style="78" hidden="1" customWidth="1"/>
    <col min="133" max="133" width="6.140625" style="78" hidden="1" customWidth="1"/>
    <col min="134" max="134" width="6.140625" style="48" hidden="1" customWidth="1"/>
    <col min="135" max="147" width="6.7109375" style="48" hidden="1" customWidth="1"/>
    <col min="148" max="148" width="6.140625" style="48" hidden="1" customWidth="1"/>
    <col min="149" max="149" width="6.28515625" style="48" hidden="1" customWidth="1"/>
    <col min="150" max="151" width="6.140625" style="48" hidden="1" customWidth="1"/>
    <col min="152" max="153" width="6.42578125" style="48" hidden="1" customWidth="1"/>
    <col min="154" max="156" width="6.85546875" style="48" hidden="1" customWidth="1"/>
    <col min="157" max="157" width="7" style="48" hidden="1" customWidth="1"/>
    <col min="158" max="158" width="6.140625" style="48" hidden="1" customWidth="1"/>
    <col min="159" max="159" width="6.85546875" style="48" hidden="1" customWidth="1"/>
    <col min="160" max="160" width="0" style="48" hidden="1" customWidth="1"/>
    <col min="161" max="167" width="9.140625" style="48"/>
    <col min="168" max="168" width="5.85546875" style="48" bestFit="1" customWidth="1"/>
    <col min="169" max="169" width="6" style="48" customWidth="1"/>
    <col min="170" max="171" width="6.5703125" style="48" customWidth="1"/>
    <col min="172" max="172" width="7" style="48" customWidth="1"/>
    <col min="173" max="173" width="7.5703125" style="48" customWidth="1"/>
    <col min="174" max="16384" width="9.140625" style="48"/>
  </cols>
  <sheetData>
    <row r="1" spans="1:177" s="85" customFormat="1" ht="13.5" customHeight="1" x14ac:dyDescent="0.2">
      <c r="A1" s="44" t="s">
        <v>337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2"/>
      <c r="DY1" s="82"/>
      <c r="DZ1" s="82"/>
      <c r="EA1" s="83"/>
      <c r="EB1" s="83"/>
      <c r="EC1" s="83"/>
    </row>
    <row r="2" spans="1:177" s="52" customFormat="1" ht="12.75" customHeight="1" x14ac:dyDescent="0.2">
      <c r="A2" s="49"/>
      <c r="B2" s="50"/>
      <c r="C2" s="86">
        <v>37622</v>
      </c>
      <c r="D2" s="86">
        <v>37653</v>
      </c>
      <c r="E2" s="86">
        <v>37681</v>
      </c>
      <c r="F2" s="86">
        <v>37712</v>
      </c>
      <c r="G2" s="86">
        <v>37742</v>
      </c>
      <c r="H2" s="86">
        <v>37773</v>
      </c>
      <c r="I2" s="86">
        <v>37803</v>
      </c>
      <c r="J2" s="86">
        <v>37834</v>
      </c>
      <c r="K2" s="86">
        <v>37865</v>
      </c>
      <c r="L2" s="86">
        <v>37895</v>
      </c>
      <c r="M2" s="86">
        <v>37926</v>
      </c>
      <c r="N2" s="86">
        <v>37956</v>
      </c>
      <c r="O2" s="86">
        <v>37987</v>
      </c>
      <c r="P2" s="86">
        <v>38018</v>
      </c>
      <c r="Q2" s="86">
        <v>38047</v>
      </c>
      <c r="R2" s="86">
        <v>38078</v>
      </c>
      <c r="S2" s="86">
        <v>38108</v>
      </c>
      <c r="T2" s="86">
        <v>38139</v>
      </c>
      <c r="U2" s="86">
        <v>38169</v>
      </c>
      <c r="V2" s="86">
        <v>38200</v>
      </c>
      <c r="W2" s="86">
        <v>38231</v>
      </c>
      <c r="X2" s="86">
        <v>38261</v>
      </c>
      <c r="Y2" s="86">
        <v>38292</v>
      </c>
      <c r="Z2" s="86">
        <v>38322</v>
      </c>
      <c r="AA2" s="86">
        <v>38353</v>
      </c>
      <c r="AB2" s="86">
        <v>38384</v>
      </c>
      <c r="AC2" s="86">
        <v>38412</v>
      </c>
      <c r="AD2" s="86">
        <v>38443</v>
      </c>
      <c r="AE2" s="86">
        <v>38473</v>
      </c>
      <c r="AF2" s="86">
        <v>38504</v>
      </c>
      <c r="AG2" s="86">
        <v>38534</v>
      </c>
      <c r="AH2" s="86">
        <v>38565</v>
      </c>
      <c r="AI2" s="86">
        <v>38596</v>
      </c>
      <c r="AJ2" s="86">
        <v>38626</v>
      </c>
      <c r="AK2" s="86">
        <v>38657</v>
      </c>
      <c r="AL2" s="86">
        <v>38687</v>
      </c>
      <c r="AM2" s="86">
        <v>38718</v>
      </c>
      <c r="AN2" s="86">
        <v>38749</v>
      </c>
      <c r="AO2" s="86">
        <v>38777</v>
      </c>
      <c r="AP2" s="86">
        <v>38808</v>
      </c>
      <c r="AQ2" s="86">
        <v>38838</v>
      </c>
      <c r="AR2" s="86">
        <v>38869</v>
      </c>
      <c r="AS2" s="86">
        <v>38899</v>
      </c>
      <c r="AT2" s="86">
        <v>38930</v>
      </c>
      <c r="AU2" s="86">
        <v>38961</v>
      </c>
      <c r="AV2" s="86">
        <v>38991</v>
      </c>
      <c r="AW2" s="86">
        <v>39022</v>
      </c>
      <c r="AX2" s="86">
        <v>39052</v>
      </c>
      <c r="AY2" s="86">
        <v>39083</v>
      </c>
      <c r="AZ2" s="86">
        <v>39114</v>
      </c>
      <c r="BA2" s="86">
        <v>39142</v>
      </c>
      <c r="BB2" s="86">
        <v>39173</v>
      </c>
      <c r="BC2" s="86">
        <v>39203</v>
      </c>
      <c r="BD2" s="86">
        <v>39234</v>
      </c>
      <c r="BE2" s="86">
        <v>39264</v>
      </c>
      <c r="BF2" s="86">
        <v>39295</v>
      </c>
      <c r="BG2" s="86">
        <v>39326</v>
      </c>
      <c r="BH2" s="86">
        <v>39356</v>
      </c>
      <c r="BI2" s="86">
        <v>39387</v>
      </c>
      <c r="BJ2" s="86">
        <v>39417</v>
      </c>
      <c r="BK2" s="86">
        <v>39448</v>
      </c>
      <c r="BL2" s="86">
        <v>39479</v>
      </c>
      <c r="BM2" s="86">
        <v>39508</v>
      </c>
      <c r="BN2" s="86">
        <v>39539</v>
      </c>
      <c r="BO2" s="86">
        <v>39569</v>
      </c>
      <c r="BP2" s="86">
        <v>39600</v>
      </c>
      <c r="BQ2" s="86">
        <v>39630</v>
      </c>
      <c r="BR2" s="86">
        <v>39661</v>
      </c>
      <c r="BS2" s="86">
        <v>39692</v>
      </c>
      <c r="BT2" s="86">
        <v>39722</v>
      </c>
      <c r="BU2" s="86">
        <v>39753</v>
      </c>
      <c r="BV2" s="86">
        <v>39783</v>
      </c>
      <c r="BW2" s="86">
        <v>39814</v>
      </c>
      <c r="BX2" s="86">
        <v>39845</v>
      </c>
      <c r="BY2" s="86">
        <v>39873</v>
      </c>
      <c r="BZ2" s="86">
        <v>39904</v>
      </c>
      <c r="CA2" s="86">
        <v>39934</v>
      </c>
      <c r="CB2" s="86">
        <v>39965</v>
      </c>
      <c r="CC2" s="86">
        <v>39995</v>
      </c>
      <c r="CD2" s="86">
        <v>40026</v>
      </c>
      <c r="CE2" s="86">
        <v>40057</v>
      </c>
      <c r="CF2" s="86">
        <v>40087</v>
      </c>
      <c r="CG2" s="86">
        <v>40118</v>
      </c>
      <c r="CH2" s="86">
        <v>40148</v>
      </c>
      <c r="CI2" s="86">
        <v>40179</v>
      </c>
      <c r="CJ2" s="86">
        <v>40210</v>
      </c>
      <c r="CK2" s="86">
        <v>40238</v>
      </c>
      <c r="CL2" s="86">
        <v>40269</v>
      </c>
      <c r="CM2" s="86">
        <v>40299</v>
      </c>
      <c r="CN2" s="86">
        <v>40330</v>
      </c>
      <c r="CO2" s="86">
        <v>40360</v>
      </c>
      <c r="CP2" s="86">
        <v>40391</v>
      </c>
      <c r="CQ2" s="86">
        <v>40422</v>
      </c>
      <c r="CR2" s="86">
        <v>40452</v>
      </c>
      <c r="CS2" s="86">
        <v>40483</v>
      </c>
      <c r="CT2" s="86">
        <v>40513</v>
      </c>
      <c r="CU2" s="86">
        <v>40544</v>
      </c>
      <c r="CV2" s="86">
        <v>40575</v>
      </c>
      <c r="CW2" s="86">
        <v>40603</v>
      </c>
      <c r="CX2" s="86">
        <v>40634</v>
      </c>
      <c r="CY2" s="86">
        <v>40664</v>
      </c>
      <c r="CZ2" s="86">
        <v>40695</v>
      </c>
      <c r="DA2" s="86">
        <v>40725</v>
      </c>
      <c r="DB2" s="86">
        <v>40756</v>
      </c>
      <c r="DC2" s="86">
        <v>40787</v>
      </c>
      <c r="DD2" s="86">
        <v>40817</v>
      </c>
      <c r="DE2" s="86">
        <v>40848</v>
      </c>
      <c r="DF2" s="86">
        <v>40878</v>
      </c>
      <c r="DG2" s="86">
        <v>40909</v>
      </c>
      <c r="DH2" s="86">
        <v>40940</v>
      </c>
      <c r="DI2" s="86">
        <v>40969</v>
      </c>
      <c r="DJ2" s="86">
        <v>41000</v>
      </c>
      <c r="DK2" s="86">
        <v>41030</v>
      </c>
      <c r="DL2" s="86">
        <v>41061</v>
      </c>
      <c r="DM2" s="86">
        <v>41091</v>
      </c>
      <c r="DN2" s="86">
        <v>41122</v>
      </c>
      <c r="DO2" s="86">
        <v>41153</v>
      </c>
      <c r="DP2" s="86">
        <v>41183</v>
      </c>
      <c r="DQ2" s="86">
        <v>41214</v>
      </c>
      <c r="DR2" s="86">
        <v>41244</v>
      </c>
      <c r="DS2" s="86">
        <v>41275</v>
      </c>
      <c r="DT2" s="86">
        <v>41306</v>
      </c>
      <c r="DU2" s="86">
        <v>41334</v>
      </c>
      <c r="DV2" s="86">
        <v>41365</v>
      </c>
      <c r="DW2" s="86">
        <v>41395</v>
      </c>
      <c r="DX2" s="86">
        <v>41426</v>
      </c>
      <c r="DY2" s="86">
        <v>41456</v>
      </c>
      <c r="DZ2" s="86">
        <v>41487</v>
      </c>
      <c r="EA2" s="86">
        <v>41518</v>
      </c>
      <c r="EB2" s="86">
        <v>41548</v>
      </c>
      <c r="EC2" s="86">
        <v>41579</v>
      </c>
      <c r="ED2" s="86">
        <v>41609</v>
      </c>
      <c r="EE2" s="86">
        <v>41640</v>
      </c>
      <c r="EF2" s="86">
        <v>41671</v>
      </c>
      <c r="EG2" s="86">
        <v>41699</v>
      </c>
      <c r="EH2" s="86">
        <v>41730</v>
      </c>
      <c r="EI2" s="86">
        <v>41760</v>
      </c>
      <c r="EJ2" s="86">
        <v>41791</v>
      </c>
      <c r="EK2" s="86">
        <v>41821</v>
      </c>
      <c r="EL2" s="86">
        <v>41852</v>
      </c>
      <c r="EM2" s="305">
        <v>41883</v>
      </c>
      <c r="EN2" s="305">
        <v>41913</v>
      </c>
      <c r="EO2" s="305">
        <v>41944</v>
      </c>
      <c r="EP2" s="305">
        <v>41974</v>
      </c>
      <c r="EQ2" s="305">
        <v>42005</v>
      </c>
      <c r="ER2" s="305">
        <v>42036</v>
      </c>
      <c r="ES2" s="305">
        <v>42064</v>
      </c>
      <c r="ET2" s="305">
        <v>42095</v>
      </c>
      <c r="EU2" s="305">
        <v>42125</v>
      </c>
      <c r="EV2" s="305">
        <v>42156</v>
      </c>
      <c r="EW2" s="305">
        <v>42186</v>
      </c>
      <c r="EX2" s="305">
        <v>42217</v>
      </c>
      <c r="EY2" s="305">
        <v>42248</v>
      </c>
      <c r="EZ2" s="305">
        <v>42278</v>
      </c>
      <c r="FA2" s="305">
        <v>42309</v>
      </c>
      <c r="FB2" s="305">
        <v>42339</v>
      </c>
      <c r="FC2" s="305">
        <v>42370</v>
      </c>
      <c r="FD2" s="305">
        <v>42401</v>
      </c>
      <c r="FE2" s="305">
        <v>42430</v>
      </c>
      <c r="FF2" s="305">
        <v>42461</v>
      </c>
      <c r="FG2" s="305">
        <v>42491</v>
      </c>
      <c r="FH2" s="305">
        <v>42522</v>
      </c>
      <c r="FI2" s="305">
        <v>42552</v>
      </c>
      <c r="FJ2" s="305">
        <v>42583</v>
      </c>
      <c r="FK2" s="305">
        <v>42614</v>
      </c>
      <c r="FL2" s="305">
        <v>42644</v>
      </c>
      <c r="FM2" s="305">
        <v>42675</v>
      </c>
      <c r="FN2" s="305">
        <v>42705</v>
      </c>
      <c r="FO2" s="305">
        <v>42736</v>
      </c>
      <c r="FP2" s="305">
        <v>42767</v>
      </c>
      <c r="FQ2" s="305">
        <v>42795</v>
      </c>
    </row>
    <row r="3" spans="1:177" s="57" customFormat="1" ht="12" customHeight="1" x14ac:dyDescent="0.2">
      <c r="A3" s="94" t="s">
        <v>111</v>
      </c>
      <c r="B3" s="54" t="s">
        <v>23</v>
      </c>
      <c r="C3" s="87">
        <v>12.910787716658831</v>
      </c>
      <c r="D3" s="95">
        <v>11.261769673317488</v>
      </c>
      <c r="E3" s="95">
        <v>10.503299723299577</v>
      </c>
      <c r="F3" s="95">
        <v>9.5532193031329484</v>
      </c>
      <c r="G3" s="95">
        <v>8.0649077044085118</v>
      </c>
      <c r="H3" s="95">
        <v>7.8723310020956774</v>
      </c>
      <c r="I3" s="95">
        <v>6.7993091971354289</v>
      </c>
      <c r="J3" s="95">
        <v>6.3902140952433228</v>
      </c>
      <c r="K3" s="95">
        <v>5.3414934397423508</v>
      </c>
      <c r="L3" s="95">
        <v>3.7600407975107828</v>
      </c>
      <c r="M3" s="95">
        <v>2.9022504494540868</v>
      </c>
      <c r="N3" s="95">
        <v>2.5763349532186481</v>
      </c>
      <c r="O3" s="95">
        <v>3.9743806074165917</v>
      </c>
      <c r="P3" s="95">
        <v>4.1045501389263706</v>
      </c>
      <c r="Q3" s="95">
        <v>3.9986405766802307</v>
      </c>
      <c r="R3" s="95">
        <v>4.3243140215782887</v>
      </c>
      <c r="S3" s="95">
        <v>4.4842218322934713</v>
      </c>
      <c r="T3" s="95">
        <v>3.8003809069649037</v>
      </c>
      <c r="U3" s="95">
        <v>4.2807576015404294</v>
      </c>
      <c r="V3" s="95">
        <v>4.221552595258629</v>
      </c>
      <c r="W3" s="95">
        <v>3.7865917585992719</v>
      </c>
      <c r="X3" s="95">
        <v>4.3824967413791853</v>
      </c>
      <c r="Y3" s="95">
        <v>4.0485488169343995</v>
      </c>
      <c r="Z3" s="95">
        <v>4.2332845657142997</v>
      </c>
      <c r="AA3" s="95">
        <v>2.5250785027293148</v>
      </c>
      <c r="AB3" s="95">
        <v>2.1611603003828463</v>
      </c>
      <c r="AC3" s="95">
        <v>1.790209948516889</v>
      </c>
      <c r="AD3" s="95">
        <v>1.7240796187869307</v>
      </c>
      <c r="AE3" s="95">
        <v>0.94318765185003883</v>
      </c>
      <c r="AF3" s="95">
        <v>1.4164095219354067</v>
      </c>
      <c r="AG3" s="95">
        <v>1.8404563069640716</v>
      </c>
      <c r="AH3" s="95">
        <v>2.108136427569903</v>
      </c>
      <c r="AI3" s="95">
        <v>2.9308000957723834</v>
      </c>
      <c r="AJ3" s="95">
        <v>2.8842510099719334</v>
      </c>
      <c r="AK3" s="95">
        <v>3.4566368749989351</v>
      </c>
      <c r="AL3" s="95">
        <v>3.5853826417541228</v>
      </c>
      <c r="AM3" s="95">
        <v>4.0588330302774267</v>
      </c>
      <c r="AN3" s="95">
        <v>3.8929967864746828</v>
      </c>
      <c r="AO3" s="95">
        <v>4.2041877771048775</v>
      </c>
      <c r="AP3" s="95">
        <v>3.8401476981671152</v>
      </c>
      <c r="AQ3" s="95">
        <v>4.5609824514063035</v>
      </c>
      <c r="AR3" s="95">
        <v>5.259290902716927</v>
      </c>
      <c r="AS3" s="95">
        <v>5.189049179151624</v>
      </c>
      <c r="AT3" s="95">
        <v>5.5534410836798997</v>
      </c>
      <c r="AU3" s="95">
        <v>5.472842487344991</v>
      </c>
      <c r="AV3" s="95">
        <v>5.5534913899218878</v>
      </c>
      <c r="AW3" s="95">
        <v>5.823541864431931</v>
      </c>
      <c r="AX3" s="95">
        <v>6.0329048968757633</v>
      </c>
      <c r="AY3" s="87">
        <v>5.6384085506706185</v>
      </c>
      <c r="AZ3" s="87">
        <v>6.4457681142746708</v>
      </c>
      <c r="BA3" s="87">
        <v>6.5306715755716169</v>
      </c>
      <c r="BB3" s="87">
        <v>7.2997035426052719</v>
      </c>
      <c r="BC3" s="87">
        <v>7.6220252455805309</v>
      </c>
      <c r="BD3" s="87">
        <v>6.8855027393860411</v>
      </c>
      <c r="BE3" s="87">
        <v>6.9791049030559975</v>
      </c>
      <c r="BF3" s="87">
        <v>6.7041481147144282</v>
      </c>
      <c r="BG3" s="87">
        <v>6.6364902992961845</v>
      </c>
      <c r="BH3" s="87">
        <v>7.1709914643175665</v>
      </c>
      <c r="BI3" s="87">
        <v>5.196383001641621</v>
      </c>
      <c r="BJ3" s="87">
        <v>5.5229018237759533</v>
      </c>
      <c r="BK3" s="87">
        <v>6.2796138820907998</v>
      </c>
      <c r="BL3" s="87">
        <v>6.202836020956255</v>
      </c>
      <c r="BM3" s="87">
        <v>6.8713331313714008</v>
      </c>
      <c r="BN3" s="87">
        <v>7.6660480846067145</v>
      </c>
      <c r="BO3" s="87">
        <v>8.0385034428077802</v>
      </c>
      <c r="BP3" s="87">
        <v>8.7225574073747794</v>
      </c>
      <c r="BQ3" s="87">
        <v>10.347730752884331</v>
      </c>
      <c r="BR3" s="87">
        <v>10.453074653681327</v>
      </c>
      <c r="BS3" s="87">
        <v>10.593184630072656</v>
      </c>
      <c r="BT3" s="87">
        <v>10.182335886159549</v>
      </c>
      <c r="BU3" s="87">
        <v>12.250656836216336</v>
      </c>
      <c r="BV3" s="87">
        <v>11.164743775337826</v>
      </c>
      <c r="BW3" s="87">
        <v>11.565925327351252</v>
      </c>
      <c r="BX3" s="87">
        <v>11.453330838952127</v>
      </c>
      <c r="BY3" s="87">
        <v>11.0199927119005</v>
      </c>
      <c r="BZ3" s="87">
        <v>9.8404064688159849</v>
      </c>
      <c r="CA3" s="87">
        <v>9.275651143156864</v>
      </c>
      <c r="CB3" s="87">
        <v>10.625648882240824</v>
      </c>
      <c r="CC3" s="87">
        <v>8.8703080768850668</v>
      </c>
      <c r="CD3" s="87">
        <v>9.0664706572075175</v>
      </c>
      <c r="CE3" s="87">
        <v>8.3868938146050738</v>
      </c>
      <c r="CF3" s="87">
        <v>8.1852302558449708</v>
      </c>
      <c r="CG3" s="87">
        <v>7.7165901754775064</v>
      </c>
      <c r="CH3" s="87">
        <v>7.926290922269601</v>
      </c>
      <c r="CI3" s="87">
        <v>7.4422181131724017</v>
      </c>
      <c r="CJ3" s="87">
        <v>7.7319469440800219</v>
      </c>
      <c r="CK3" s="87">
        <v>7.0487934240666164</v>
      </c>
      <c r="CL3" s="87">
        <v>6.3690717070953582</v>
      </c>
      <c r="CM3" s="87">
        <v>6.1204567583513523</v>
      </c>
      <c r="CN3" s="87">
        <v>3.923297930573824</v>
      </c>
      <c r="CO3" s="87">
        <v>4.3196083051208092</v>
      </c>
      <c r="CP3" s="87">
        <v>3.2786072835828861</v>
      </c>
      <c r="CQ3" s="87">
        <v>3.4699683086414126</v>
      </c>
      <c r="CR3" s="87">
        <v>3.016943153119243</v>
      </c>
      <c r="CS3" s="87">
        <v>3.2061173562791083</v>
      </c>
      <c r="CT3" s="87">
        <v>3.0600369117950095</v>
      </c>
      <c r="CU3" s="87">
        <v>3.274648320287227</v>
      </c>
      <c r="CV3" s="87">
        <v>2.9961236706579371</v>
      </c>
      <c r="CW3" s="87">
        <v>3.6296746090265657</v>
      </c>
      <c r="CX3" s="87">
        <v>4.7498887499279192</v>
      </c>
      <c r="CY3" s="87">
        <v>5.1009450412036017</v>
      </c>
      <c r="CZ3" s="87">
        <v>5.3124075662201733</v>
      </c>
      <c r="DA3" s="87">
        <v>4.7393038520540358</v>
      </c>
      <c r="DB3" s="87">
        <v>5.2788511863572012</v>
      </c>
      <c r="DC3" s="87">
        <v>5.1120355473645844</v>
      </c>
      <c r="DD3" s="87">
        <v>6.1626783133105221</v>
      </c>
      <c r="DE3" s="87">
        <v>6.2469699882030056</v>
      </c>
      <c r="DF3" s="87">
        <v>7.3969888053513984</v>
      </c>
      <c r="DG3" s="87">
        <v>6.7933355955033647</v>
      </c>
      <c r="DH3" s="87">
        <v>7.4500429569928599</v>
      </c>
      <c r="DI3" s="87">
        <v>7.2197605385648131</v>
      </c>
      <c r="DJ3" s="87">
        <v>6.5694288477398288</v>
      </c>
      <c r="DK3" s="87">
        <v>6.3240896842533374</v>
      </c>
      <c r="DL3" s="87">
        <v>5.8318134364570398</v>
      </c>
      <c r="DM3" s="87">
        <v>6.2722922091401472</v>
      </c>
      <c r="DN3" s="87">
        <v>6.1447902566331294</v>
      </c>
      <c r="DO3" s="87">
        <v>7.0223204997554802</v>
      </c>
      <c r="DP3" s="87">
        <v>7.1409678098178517</v>
      </c>
      <c r="DQ3" s="87">
        <v>7.5277206605110365</v>
      </c>
      <c r="DR3" s="87">
        <v>6.3828709502422782</v>
      </c>
      <c r="DS3" s="87">
        <v>6.1983445792761955</v>
      </c>
      <c r="DT3" s="87">
        <v>5.8243289287110258</v>
      </c>
      <c r="DU3" s="87">
        <v>5.8758146610926758</v>
      </c>
      <c r="DV3" s="87">
        <v>5.8595253209021934</v>
      </c>
      <c r="DW3" s="87">
        <v>5.7501992826460793</v>
      </c>
      <c r="DX3" s="87">
        <v>6.2433599154282575</v>
      </c>
      <c r="DY3" s="87">
        <v>5.8917265005379136</v>
      </c>
      <c r="DZ3" s="87">
        <v>6.0279787530936062</v>
      </c>
      <c r="EA3" s="87">
        <v>5.4437898104215492</v>
      </c>
      <c r="EB3" s="87">
        <v>4.8702395780138659</v>
      </c>
      <c r="EC3" s="87">
        <v>4.4363800138637117</v>
      </c>
      <c r="ED3" s="87">
        <v>4.8935113162583264</v>
      </c>
      <c r="EE3" s="87">
        <v>4.8879388401578581</v>
      </c>
      <c r="EF3" s="87">
        <v>5.2206333557420095</v>
      </c>
      <c r="EG3" s="87">
        <v>5.2355190912203682</v>
      </c>
      <c r="EH3" s="87">
        <v>5.9006534775754176</v>
      </c>
      <c r="EI3" s="87">
        <v>6.0627527510259256</v>
      </c>
      <c r="EJ3" s="87">
        <v>6.1189508490460156</v>
      </c>
      <c r="EK3" s="87">
        <v>5.5630595999919024</v>
      </c>
      <c r="EL3" s="304">
        <v>5.4144323142939754</v>
      </c>
      <c r="EM3" s="87">
        <v>5.2785745684115852</v>
      </c>
      <c r="EN3" s="87">
        <v>4.9947577460672505</v>
      </c>
      <c r="EO3" s="87">
        <v>4.9587391578695019</v>
      </c>
      <c r="EP3" s="87">
        <v>4.6338296251574604</v>
      </c>
      <c r="EQ3" s="87">
        <v>4.4611613507583598</v>
      </c>
      <c r="ER3" s="87">
        <v>3.5783968020888466</v>
      </c>
      <c r="ES3" s="87">
        <v>3.402047353460631</v>
      </c>
      <c r="ET3" s="87">
        <v>2.9303066778113589</v>
      </c>
      <c r="EU3" s="87">
        <v>3.006931013194162</v>
      </c>
      <c r="EV3" s="87">
        <v>3.0460529117058712</v>
      </c>
      <c r="EW3" s="87">
        <v>3.2833039226828618</v>
      </c>
      <c r="EX3" s="87">
        <v>3.3507367858996986</v>
      </c>
      <c r="EY3" s="87">
        <v>3.3235796707397753</v>
      </c>
      <c r="EZ3" s="87">
        <v>3.3665852927645687</v>
      </c>
      <c r="FA3" s="354">
        <v>3.3123961129733743</v>
      </c>
      <c r="FB3" s="354">
        <v>3.696228357729936</v>
      </c>
      <c r="FC3" s="354">
        <v>5.3396729760913075</v>
      </c>
      <c r="FD3" s="354">
        <v>6.1445475497607305</v>
      </c>
      <c r="FE3" s="354">
        <v>6.4942318859256432</v>
      </c>
      <c r="FF3" s="354">
        <v>6.6081173252061376</v>
      </c>
      <c r="FG3" s="354">
        <v>6.7462280308204328</v>
      </c>
      <c r="FH3" s="354">
        <v>6.7300797474389498</v>
      </c>
      <c r="FI3" s="354">
        <v>6.9886969933958341</v>
      </c>
      <c r="FJ3" s="354">
        <v>6.8219494787009154</v>
      </c>
      <c r="FK3" s="354">
        <v>6.8989137910781437</v>
      </c>
      <c r="FL3" s="329">
        <v>7.2584576917512464</v>
      </c>
      <c r="FM3" s="329">
        <v>7.3393003896080984</v>
      </c>
      <c r="FN3" s="329">
        <v>7.2977939144224422</v>
      </c>
      <c r="FO3" s="329">
        <v>8.1983100034578058</v>
      </c>
      <c r="FP3" s="356">
        <v>7.7524333066675126</v>
      </c>
      <c r="FQ3" s="356">
        <v>7.0497338170144133</v>
      </c>
    </row>
    <row r="4" spans="1:177" s="62" customFormat="1" ht="9.75" customHeight="1" x14ac:dyDescent="0.2">
      <c r="A4" s="96"/>
      <c r="B4" s="59"/>
      <c r="C4" s="97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326"/>
      <c r="ES4" s="326"/>
      <c r="ET4" s="326"/>
      <c r="EU4" s="326"/>
      <c r="EV4" s="326"/>
      <c r="EW4" s="340"/>
      <c r="EX4" s="340"/>
      <c r="EY4" s="340"/>
      <c r="EZ4" s="340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5"/>
      <c r="FL4" s="326"/>
      <c r="FM4" s="326"/>
      <c r="FN4" s="326"/>
      <c r="FO4" s="326"/>
      <c r="FP4" s="355"/>
      <c r="FQ4" s="355"/>
      <c r="FU4" s="57"/>
    </row>
    <row r="5" spans="1:177" s="57" customFormat="1" ht="12.75" customHeight="1" x14ac:dyDescent="0.2">
      <c r="A5" s="66" t="s">
        <v>24</v>
      </c>
      <c r="B5" s="54" t="s">
        <v>25</v>
      </c>
      <c r="C5" s="89">
        <v>17.698223706284182</v>
      </c>
      <c r="D5" s="89">
        <v>15.105708360732734</v>
      </c>
      <c r="E5" s="89">
        <v>13.65353882600202</v>
      </c>
      <c r="F5" s="89">
        <v>12.060701459418638</v>
      </c>
      <c r="G5" s="89">
        <v>11.25379283029136</v>
      </c>
      <c r="H5" s="89">
        <v>10.569938032732367</v>
      </c>
      <c r="I5" s="89">
        <v>9.5903188194976394</v>
      </c>
      <c r="J5" s="89">
        <v>9.1522893366315259</v>
      </c>
      <c r="K5" s="89">
        <v>7.1620094512493893</v>
      </c>
      <c r="L5" s="89">
        <v>3.2020662511671674</v>
      </c>
      <c r="M5" s="89">
        <v>1.4575473481684043</v>
      </c>
      <c r="N5" s="89">
        <v>0.70622605401078431</v>
      </c>
      <c r="O5" s="89">
        <v>0.74402160984956822</v>
      </c>
      <c r="P5" s="89">
        <v>0.87184629966159832</v>
      </c>
      <c r="Q5" s="89">
        <v>1.2235516793050749</v>
      </c>
      <c r="R5" s="89">
        <v>1.2806470921608764</v>
      </c>
      <c r="S5" s="89">
        <v>1.9077849797328241</v>
      </c>
      <c r="T5" s="89">
        <v>0.64283315949742814</v>
      </c>
      <c r="U5" s="89">
        <v>0.67070840655993891</v>
      </c>
      <c r="V5" s="89">
        <v>0.46553142369496925</v>
      </c>
      <c r="W5" s="89">
        <v>-0.24031669014340196</v>
      </c>
      <c r="X5" s="89">
        <v>1.6568306505306225</v>
      </c>
      <c r="Y5" s="89">
        <v>0.8794074598664281</v>
      </c>
      <c r="Z5" s="89">
        <v>1.639353375980761</v>
      </c>
      <c r="AA5" s="89">
        <v>1.0411129509565171</v>
      </c>
      <c r="AB5" s="89">
        <v>1.1000705361273049</v>
      </c>
      <c r="AC5" s="89">
        <v>0.46393048794865877</v>
      </c>
      <c r="AD5" s="89">
        <v>0.83227874938323509</v>
      </c>
      <c r="AE5" s="89">
        <v>-1.8532831327742798</v>
      </c>
      <c r="AF5" s="89">
        <v>-0.86358387005169845</v>
      </c>
      <c r="AG5" s="89">
        <v>0.4713661778734064</v>
      </c>
      <c r="AH5" s="89">
        <v>1.1633174494135403</v>
      </c>
      <c r="AI5" s="89">
        <v>2.5787997808282626</v>
      </c>
      <c r="AJ5" s="89">
        <v>2.3380984471615704</v>
      </c>
      <c r="AK5" s="89">
        <v>4.0767010996846977</v>
      </c>
      <c r="AL5" s="89">
        <v>4.5688765555041044</v>
      </c>
      <c r="AM5" s="89">
        <v>4.7728936358013527</v>
      </c>
      <c r="AN5" s="89">
        <v>4.4436908146034</v>
      </c>
      <c r="AO5" s="89">
        <v>5.590997444350279</v>
      </c>
      <c r="AP5" s="89">
        <v>4.9078793856820653</v>
      </c>
      <c r="AQ5" s="89">
        <v>7.6050413841778379</v>
      </c>
      <c r="AR5" s="89">
        <v>7.3816864431691869</v>
      </c>
      <c r="AS5" s="89">
        <v>6.1888662697618315</v>
      </c>
      <c r="AT5" s="89">
        <v>6.5986813762201706</v>
      </c>
      <c r="AU5" s="89">
        <v>6.5927643982586659</v>
      </c>
      <c r="AV5" s="89">
        <v>7.2118661073465375</v>
      </c>
      <c r="AW5" s="89">
        <v>8.0712197353461193</v>
      </c>
      <c r="AX5" s="89">
        <v>8.4442273964791212</v>
      </c>
      <c r="AY5" s="89">
        <v>8.7093281476392974</v>
      </c>
      <c r="AZ5" s="89">
        <v>9.4852645111224376</v>
      </c>
      <c r="BA5" s="89">
        <v>9.5314373920071915</v>
      </c>
      <c r="BB5" s="89">
        <v>11.409228281592391</v>
      </c>
      <c r="BC5" s="89">
        <v>11.991068513826406</v>
      </c>
      <c r="BD5" s="89">
        <v>11.915571825475595</v>
      </c>
      <c r="BE5" s="89">
        <v>13.169324283018554</v>
      </c>
      <c r="BF5" s="89">
        <v>13.539398081653346</v>
      </c>
      <c r="BG5" s="89">
        <v>13.265383927272637</v>
      </c>
      <c r="BH5" s="89">
        <v>13.124557130135912</v>
      </c>
      <c r="BI5" s="89">
        <v>13.3762308489205</v>
      </c>
      <c r="BJ5" s="89">
        <v>13.051299395168314</v>
      </c>
      <c r="BK5" s="89">
        <v>15.037723376282059</v>
      </c>
      <c r="BL5" s="89">
        <v>15.162978288750423</v>
      </c>
      <c r="BM5" s="89">
        <v>15.300106869258045</v>
      </c>
      <c r="BN5" s="89">
        <v>16.332050493465843</v>
      </c>
      <c r="BO5" s="89">
        <v>16.000666170089488</v>
      </c>
      <c r="BP5" s="89">
        <v>16.797038735274498</v>
      </c>
      <c r="BQ5" s="89">
        <v>18.298603905149349</v>
      </c>
      <c r="BR5" s="89">
        <v>18.108460217479873</v>
      </c>
      <c r="BS5" s="89">
        <v>18.595603454086131</v>
      </c>
      <c r="BT5" s="89">
        <v>17.920371891456583</v>
      </c>
      <c r="BU5" s="89">
        <v>17.029173516092939</v>
      </c>
      <c r="BV5" s="89">
        <v>16.513858510957476</v>
      </c>
      <c r="BW5" s="89">
        <v>15.276029593164139</v>
      </c>
      <c r="BX5" s="89">
        <v>15.544072675975357</v>
      </c>
      <c r="BY5" s="89">
        <v>15.266353730128614</v>
      </c>
      <c r="BZ5" s="89">
        <v>12.41246801752655</v>
      </c>
      <c r="CA5" s="89">
        <v>12.143537082624789</v>
      </c>
      <c r="CB5" s="89">
        <v>11.477743491989884</v>
      </c>
      <c r="CC5" s="89">
        <v>8.6073899562579612</v>
      </c>
      <c r="CD5" s="89">
        <v>9.8584352672628484</v>
      </c>
      <c r="CE5" s="89">
        <v>7.7959182802268145</v>
      </c>
      <c r="CF5" s="89">
        <v>7.9565353008771922</v>
      </c>
      <c r="CG5" s="89">
        <v>6.3154707778830073</v>
      </c>
      <c r="CH5" s="89">
        <v>5.5373570635487397</v>
      </c>
      <c r="CI5" s="89">
        <v>5.5542379386335199</v>
      </c>
      <c r="CJ5" s="89">
        <v>5.6013405320875904</v>
      </c>
      <c r="CK5" s="89">
        <v>4.5244448520455478</v>
      </c>
      <c r="CL5" s="89">
        <v>3.8370213590098103</v>
      </c>
      <c r="CM5" s="89">
        <v>2.5657757550184215</v>
      </c>
      <c r="CN5" s="89">
        <v>2.0563645432676765</v>
      </c>
      <c r="CO5" s="89">
        <v>3.8825099283334339</v>
      </c>
      <c r="CP5" s="89">
        <v>1.3707409596280087</v>
      </c>
      <c r="CQ5" s="89">
        <v>2.6157357043758083</v>
      </c>
      <c r="CR5" s="89">
        <v>1.53123527273533</v>
      </c>
      <c r="CS5" s="89">
        <v>2.5427315907929255</v>
      </c>
      <c r="CT5" s="89">
        <v>2.1968878506851439</v>
      </c>
      <c r="CU5" s="89">
        <v>1.1930894419692493</v>
      </c>
      <c r="CV5" s="89">
        <v>0.39597438068295787</v>
      </c>
      <c r="CW5" s="89">
        <v>1.6894582928792801</v>
      </c>
      <c r="CX5" s="89">
        <v>3.9371741826285529</v>
      </c>
      <c r="CY5" s="89">
        <v>5.4905315482535428</v>
      </c>
      <c r="CZ5" s="89">
        <v>5.9215189999869011</v>
      </c>
      <c r="DA5" s="89">
        <v>4.9913143636330659</v>
      </c>
      <c r="DB5" s="89">
        <v>5.9746423428139508</v>
      </c>
      <c r="DC5" s="89">
        <v>5.2612115645367368</v>
      </c>
      <c r="DD5" s="89">
        <v>7.0237233055153752</v>
      </c>
      <c r="DE5" s="89">
        <v>7.1711333462529865</v>
      </c>
      <c r="DF5" s="89">
        <v>10.055896654317735</v>
      </c>
      <c r="DG5" s="89">
        <v>10.178972107415674</v>
      </c>
      <c r="DH5" s="89">
        <v>11.355425523503797</v>
      </c>
      <c r="DI5" s="89">
        <v>10.521284698376988</v>
      </c>
      <c r="DJ5" s="89">
        <v>9.1570081706056072</v>
      </c>
      <c r="DK5" s="89">
        <v>8.2194144957026651</v>
      </c>
      <c r="DL5" s="89">
        <v>6.867922704305542</v>
      </c>
      <c r="DM5" s="89">
        <v>8.1389496218295534</v>
      </c>
      <c r="DN5" s="89">
        <v>7.2289175296620414</v>
      </c>
      <c r="DO5" s="89">
        <v>9.0538886841583235</v>
      </c>
      <c r="DP5" s="89">
        <v>9.8184130115981105</v>
      </c>
      <c r="DQ5" s="89">
        <v>10.558148729180942</v>
      </c>
      <c r="DR5" s="89">
        <v>7.6859213470039265</v>
      </c>
      <c r="DS5" s="89">
        <v>7.5074503969047441</v>
      </c>
      <c r="DT5" s="89">
        <v>6.9899036623191506</v>
      </c>
      <c r="DU5" s="89">
        <v>6.9049823226235958</v>
      </c>
      <c r="DV5" s="89">
        <v>6.7886129219861147</v>
      </c>
      <c r="DW5" s="89">
        <v>6.9981358776571625</v>
      </c>
      <c r="DX5" s="89">
        <v>8.2090959135505273</v>
      </c>
      <c r="DY5" s="89">
        <v>6.361551073693164</v>
      </c>
      <c r="DZ5" s="89">
        <v>7.2383579577737862</v>
      </c>
      <c r="EA5" s="89">
        <v>5.96580247408491</v>
      </c>
      <c r="EB5" s="89">
        <v>4.83044806165735</v>
      </c>
      <c r="EC5" s="89">
        <v>4.2835865515407505</v>
      </c>
      <c r="ED5" s="89">
        <v>6.0838574660210867</v>
      </c>
      <c r="EE5" s="89">
        <v>6.9991843860268403</v>
      </c>
      <c r="EF5" s="89">
        <v>7.2097023310836192</v>
      </c>
      <c r="EG5" s="89">
        <v>8.592169563222015</v>
      </c>
      <c r="EH5" s="89">
        <v>8.9114257617291202</v>
      </c>
      <c r="EI5" s="89">
        <v>9.8927793519543457</v>
      </c>
      <c r="EJ5" s="89">
        <v>10.079457294266959</v>
      </c>
      <c r="EK5" s="89">
        <v>8.965907133465663</v>
      </c>
      <c r="EL5" s="89">
        <v>8.5714393377736684</v>
      </c>
      <c r="EM5" s="89">
        <v>8.359940134732355</v>
      </c>
      <c r="EN5" s="89">
        <v>7.4587419457235171</v>
      </c>
      <c r="EO5" s="89">
        <v>7.2259018420403436</v>
      </c>
      <c r="EP5" s="89">
        <v>7.0338888605800065</v>
      </c>
      <c r="EQ5" s="89">
        <v>6.4974941932576229</v>
      </c>
      <c r="ER5" s="89">
        <v>6.5896492635454109</v>
      </c>
      <c r="ES5" s="89">
        <v>5.4959066978522202</v>
      </c>
      <c r="ET5" s="89">
        <v>5.1841909720860002</v>
      </c>
      <c r="EU5" s="89">
        <v>4.4751194488884494</v>
      </c>
      <c r="EV5" s="89">
        <v>4.1170520217165887</v>
      </c>
      <c r="EW5" s="89">
        <v>5.2935678943935471</v>
      </c>
      <c r="EX5" s="89">
        <v>5.5127519316206417</v>
      </c>
      <c r="EY5" s="89">
        <v>5.7144088995569717</v>
      </c>
      <c r="EZ5" s="89">
        <v>6.3520752659719619</v>
      </c>
      <c r="FA5" s="356">
        <v>6.5471847455122401</v>
      </c>
      <c r="FB5" s="356">
        <v>5.8647955530251039</v>
      </c>
      <c r="FC5" s="356">
        <v>6.1200270933070726</v>
      </c>
      <c r="FD5" s="356">
        <v>7.2310028978969996</v>
      </c>
      <c r="FE5" s="356">
        <v>9.7224691876168521</v>
      </c>
      <c r="FF5" s="356">
        <v>11.044662208638627</v>
      </c>
      <c r="FG5" s="356">
        <v>12.156241791280593</v>
      </c>
      <c r="FH5" s="356">
        <v>11.306586660657473</v>
      </c>
      <c r="FI5" s="356">
        <v>12.233215656157114</v>
      </c>
      <c r="FJ5" s="356">
        <v>11.474183442117976</v>
      </c>
      <c r="FK5" s="356">
        <v>11.950267873212852</v>
      </c>
      <c r="FL5" s="329">
        <v>11.72099653495988</v>
      </c>
      <c r="FM5" s="329">
        <v>11.601693546527997</v>
      </c>
      <c r="FN5" s="329">
        <v>12.459334265943653</v>
      </c>
      <c r="FO5" s="329">
        <v>13.243934315563209</v>
      </c>
      <c r="FP5" s="356">
        <v>11.344200653086673</v>
      </c>
      <c r="FQ5" s="356">
        <v>7.3387965418665573</v>
      </c>
    </row>
    <row r="6" spans="1:177" s="62" customFormat="1" ht="12.75" customHeight="1" x14ac:dyDescent="0.2">
      <c r="A6" s="96"/>
      <c r="B6" s="59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12">
        <v>4.213690627955998</v>
      </c>
      <c r="EW6" s="12">
        <v>5.3438956798651702</v>
      </c>
      <c r="EX6" s="12">
        <v>5.6290860088529229</v>
      </c>
      <c r="EY6" s="12">
        <v>5.9244329505369677</v>
      </c>
      <c r="EZ6" s="12">
        <v>6.6022442088118822</v>
      </c>
      <c r="FA6" s="355">
        <v>6.7197791133797722</v>
      </c>
      <c r="FB6" s="355">
        <v>6.0635214278526064</v>
      </c>
      <c r="FC6" s="355">
        <v>6.2066879470116731</v>
      </c>
      <c r="FD6" s="355">
        <v>7.4972106602119197</v>
      </c>
      <c r="FE6" s="355">
        <v>10.277402507349052</v>
      </c>
      <c r="FF6" s="355">
        <v>11.520162649629313</v>
      </c>
      <c r="FG6" s="355">
        <v>12.645957624372485</v>
      </c>
      <c r="FH6" s="355">
        <v>11.890418794025308</v>
      </c>
      <c r="FI6" s="355">
        <v>12.476322681206554</v>
      </c>
      <c r="FJ6" s="355">
        <v>11.867320816515786</v>
      </c>
      <c r="FK6" s="355">
        <v>12.376701218301307</v>
      </c>
      <c r="FL6" s="326">
        <v>11.921373663019907</v>
      </c>
      <c r="FM6" s="326">
        <v>11.814368581281684</v>
      </c>
      <c r="FN6" s="326">
        <v>12.739210588069795</v>
      </c>
      <c r="FO6" s="326">
        <v>13.540780278395914</v>
      </c>
      <c r="FP6" s="355">
        <v>11.222971531247453</v>
      </c>
      <c r="FQ6" s="355">
        <v>6.7632127021591089</v>
      </c>
      <c r="FR6" s="57"/>
      <c r="FS6" s="57"/>
      <c r="FU6" s="57"/>
    </row>
    <row r="7" spans="1:177" s="62" customFormat="1" ht="12.75" customHeight="1" x14ac:dyDescent="0.2">
      <c r="A7" s="96"/>
      <c r="B7" s="59" t="s">
        <v>27</v>
      </c>
      <c r="C7" s="12" t="s">
        <v>112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12">
        <v>1.0182738168564356</v>
      </c>
      <c r="EW7" s="12">
        <v>4.0113120558959992</v>
      </c>
      <c r="EX7" s="12">
        <v>3.3257970964582171</v>
      </c>
      <c r="EY7" s="12">
        <v>6.2994464623726429</v>
      </c>
      <c r="EZ7" s="12">
        <v>6.4719707261734669</v>
      </c>
      <c r="FA7" s="355">
        <v>7.4797757441557025</v>
      </c>
      <c r="FB7" s="355">
        <v>6.7229747940487101</v>
      </c>
      <c r="FC7" s="355">
        <v>7.7532502847955271</v>
      </c>
      <c r="FD7" s="355">
        <v>9.9422297521364271</v>
      </c>
      <c r="FE7" s="355">
        <v>15.235180959995049</v>
      </c>
      <c r="FF7" s="355">
        <v>14.893603090118205</v>
      </c>
      <c r="FG7" s="355">
        <v>16.074615049282585</v>
      </c>
      <c r="FH7" s="355">
        <v>15.255823150067641</v>
      </c>
      <c r="FI7" s="355">
        <v>14.189510607037974</v>
      </c>
      <c r="FJ7" s="355">
        <v>13.983612781843121</v>
      </c>
      <c r="FK7" s="355">
        <v>12.120078663513539</v>
      </c>
      <c r="FL7" s="326">
        <v>12.96268888614766</v>
      </c>
      <c r="FM7" s="326">
        <v>14.168026928889986</v>
      </c>
      <c r="FN7" s="326">
        <v>14.093365776156162</v>
      </c>
      <c r="FO7" s="326">
        <v>15.448393089192209</v>
      </c>
      <c r="FP7" s="355">
        <v>10.285511417016238</v>
      </c>
      <c r="FQ7" s="355">
        <v>1.4963669241851818</v>
      </c>
      <c r="FR7" s="57"/>
      <c r="FS7" s="57"/>
      <c r="FU7" s="57"/>
    </row>
    <row r="8" spans="1:177" s="62" customFormat="1" ht="12.75" customHeight="1" x14ac:dyDescent="0.2">
      <c r="A8" s="96"/>
      <c r="B8" s="59" t="s">
        <v>28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12">
        <v>6.274834834978634</v>
      </c>
      <c r="EW8" s="12">
        <v>6.6431729841155231</v>
      </c>
      <c r="EX8" s="12">
        <v>7.4784523447933395</v>
      </c>
      <c r="EY8" s="12">
        <v>5.0819389212320516</v>
      </c>
      <c r="EZ8" s="12">
        <v>6.8646299133129958</v>
      </c>
      <c r="FA8" s="355">
        <v>6.2585302228637971</v>
      </c>
      <c r="FB8" s="355">
        <v>3.8623916004247434</v>
      </c>
      <c r="FC8" s="355">
        <v>1.9911415482751522</v>
      </c>
      <c r="FD8" s="355">
        <v>2.4058097220931671</v>
      </c>
      <c r="FE8" s="355">
        <v>3.9876306117270417</v>
      </c>
      <c r="FF8" s="355">
        <v>4.1706993445235412</v>
      </c>
      <c r="FG8" s="355">
        <v>6.3193075384257043</v>
      </c>
      <c r="FH8" s="355">
        <v>4.5248721568073904</v>
      </c>
      <c r="FI8" s="355">
        <v>6.0263766981934594</v>
      </c>
      <c r="FJ8" s="355">
        <v>5.0249379318267842</v>
      </c>
      <c r="FK8" s="355">
        <v>7.9236526788051975</v>
      </c>
      <c r="FL8" s="326">
        <v>5.3314468402503792</v>
      </c>
      <c r="FM8" s="326">
        <v>4.388305310583803</v>
      </c>
      <c r="FN8" s="326">
        <v>8.469267940325409</v>
      </c>
      <c r="FO8" s="326">
        <v>10.341678458505527</v>
      </c>
      <c r="FP8" s="355">
        <v>10.068936578985046</v>
      </c>
      <c r="FQ8" s="355">
        <v>8.1308216849603809</v>
      </c>
      <c r="FR8" s="57"/>
      <c r="FS8" s="57"/>
      <c r="FU8" s="57"/>
    </row>
    <row r="9" spans="1:177" s="62" customFormat="1" ht="12.75" customHeight="1" x14ac:dyDescent="0.2">
      <c r="A9" s="96"/>
      <c r="B9" s="59" t="s">
        <v>29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12">
        <v>7.4150269498766335</v>
      </c>
      <c r="EW9" s="12">
        <v>10.779605695088804</v>
      </c>
      <c r="EX9" s="12">
        <v>9.6967793032529244</v>
      </c>
      <c r="EY9" s="12">
        <v>9.8272530293776583</v>
      </c>
      <c r="EZ9" s="12">
        <v>4.7086212007502581</v>
      </c>
      <c r="FA9" s="355">
        <v>3.5890286089201453</v>
      </c>
      <c r="FB9" s="355">
        <v>4.5181332196623032</v>
      </c>
      <c r="FC9" s="355">
        <v>2.1617861079468383</v>
      </c>
      <c r="FD9" s="355">
        <v>2.7559125387769399</v>
      </c>
      <c r="FE9" s="355">
        <v>11.301823626804847</v>
      </c>
      <c r="FF9" s="355">
        <v>10.42210911103713</v>
      </c>
      <c r="FG9" s="355">
        <v>10.713060127791678</v>
      </c>
      <c r="FH9" s="355">
        <v>12.265787010756114</v>
      </c>
      <c r="FI9" s="355">
        <v>11.976372448321044</v>
      </c>
      <c r="FJ9" s="355">
        <v>11.537709860612139</v>
      </c>
      <c r="FK9" s="355">
        <v>16.5224483756963</v>
      </c>
      <c r="FL9" s="326">
        <v>26.215167868957991</v>
      </c>
      <c r="FM9" s="326">
        <v>26.554833132607754</v>
      </c>
      <c r="FN9" s="326">
        <v>25.894647460795369</v>
      </c>
      <c r="FO9" s="326">
        <v>23.250501817933582</v>
      </c>
      <c r="FP9" s="355">
        <v>25.110868176699427</v>
      </c>
      <c r="FQ9" s="355">
        <v>16.682085116738079</v>
      </c>
      <c r="FR9" s="57"/>
      <c r="FS9" s="57"/>
      <c r="FU9" s="57"/>
    </row>
    <row r="10" spans="1:177" s="62" customFormat="1" ht="12.75" customHeight="1" x14ac:dyDescent="0.2">
      <c r="A10" s="96"/>
      <c r="B10" s="59" t="s">
        <v>30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12">
        <v>3.4890264459593681</v>
      </c>
      <c r="EW10" s="12">
        <v>4.6216391537844572</v>
      </c>
      <c r="EX10" s="12">
        <v>4.2944654737925561</v>
      </c>
      <c r="EY10" s="12">
        <v>4.4311163090109886</v>
      </c>
      <c r="EZ10" s="12">
        <v>5.4923824703581232</v>
      </c>
      <c r="FA10" s="355">
        <v>3.2727855456539316</v>
      </c>
      <c r="FB10" s="355">
        <v>2.4886048681012483</v>
      </c>
      <c r="FC10" s="355">
        <v>2.6978905616392979</v>
      </c>
      <c r="FD10" s="355">
        <v>1.5410279622978464</v>
      </c>
      <c r="FE10" s="355">
        <v>2.376162751041349</v>
      </c>
      <c r="FF10" s="355">
        <v>7.9628826921371001</v>
      </c>
      <c r="FG10" s="355">
        <v>10.458380427432772</v>
      </c>
      <c r="FH10" s="355">
        <v>10.898598437343779</v>
      </c>
      <c r="FI10" s="355">
        <v>10.435905184606071</v>
      </c>
      <c r="FJ10" s="355">
        <v>9.6367383138724421</v>
      </c>
      <c r="FK10" s="355">
        <v>10.58195742555128</v>
      </c>
      <c r="FL10" s="326">
        <v>8.5573243292485159</v>
      </c>
      <c r="FM10" s="326">
        <v>9.4238665196132274</v>
      </c>
      <c r="FN10" s="326">
        <v>9.1380770173040702</v>
      </c>
      <c r="FO10" s="326">
        <v>8.9861136622465096</v>
      </c>
      <c r="FP10" s="355">
        <v>8.0356912736095438</v>
      </c>
      <c r="FQ10" s="355">
        <v>6.7452869659265389</v>
      </c>
      <c r="FR10" s="57"/>
      <c r="FS10" s="57"/>
      <c r="FU10" s="57"/>
    </row>
    <row r="11" spans="1:177" s="62" customFormat="1" ht="12.75" customHeight="1" x14ac:dyDescent="0.2">
      <c r="A11" s="96"/>
      <c r="B11" s="59" t="s">
        <v>31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12">
        <v>-0.36800969264690764</v>
      </c>
      <c r="EW11" s="12">
        <v>0.2966595541138588</v>
      </c>
      <c r="EX11" s="12">
        <v>5.7590687285427435</v>
      </c>
      <c r="EY11" s="12">
        <v>4.0297187318798251</v>
      </c>
      <c r="EZ11" s="12">
        <v>6.0153054729939157</v>
      </c>
      <c r="FA11" s="355">
        <v>7.4429912021335412</v>
      </c>
      <c r="FB11" s="355">
        <v>9.8251294181862932</v>
      </c>
      <c r="FC11" s="355">
        <v>10.733798054109229</v>
      </c>
      <c r="FD11" s="355">
        <v>11.834674199944885</v>
      </c>
      <c r="FE11" s="355">
        <v>12.11765495536585</v>
      </c>
      <c r="FF11" s="355">
        <v>15.331878496253751</v>
      </c>
      <c r="FG11" s="355">
        <v>19.158240138481048</v>
      </c>
      <c r="FH11" s="355">
        <v>18.61835188211947</v>
      </c>
      <c r="FI11" s="355">
        <v>19.10096859287151</v>
      </c>
      <c r="FJ11" s="355">
        <v>16.802970568793938</v>
      </c>
      <c r="FK11" s="355">
        <v>16.068183720483574</v>
      </c>
      <c r="FL11" s="326">
        <v>13.57772814849325</v>
      </c>
      <c r="FM11" s="326">
        <v>13.970891882613927</v>
      </c>
      <c r="FN11" s="326">
        <v>12.126185805113025</v>
      </c>
      <c r="FO11" s="326">
        <v>11.925091263374</v>
      </c>
      <c r="FP11" s="355">
        <v>10.876644950433658</v>
      </c>
      <c r="FQ11" s="355">
        <v>6.8715405892412207</v>
      </c>
      <c r="FR11" s="57"/>
      <c r="FS11" s="57"/>
      <c r="FU11" s="57"/>
    </row>
    <row r="12" spans="1:177" s="62" customFormat="1" ht="12.75" customHeight="1" x14ac:dyDescent="0.2">
      <c r="A12" s="96"/>
      <c r="B12" s="59" t="s">
        <v>32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12">
        <v>8.4737409230391592</v>
      </c>
      <c r="EW12" s="12">
        <v>9.3623679295682649</v>
      </c>
      <c r="EX12" s="12">
        <v>8.7332964537433924</v>
      </c>
      <c r="EY12" s="12">
        <v>9.8683054382147475</v>
      </c>
      <c r="EZ12" s="12">
        <v>9.7501992162874132</v>
      </c>
      <c r="FA12" s="355">
        <v>7.6291002327689057</v>
      </c>
      <c r="FB12" s="355">
        <v>6.4444230583226414</v>
      </c>
      <c r="FC12" s="355">
        <v>7.4187717526813088</v>
      </c>
      <c r="FD12" s="355">
        <v>9.9343320151054257</v>
      </c>
      <c r="FE12" s="355">
        <v>16.804154746497034</v>
      </c>
      <c r="FF12" s="355">
        <v>20.172257419289679</v>
      </c>
      <c r="FG12" s="355">
        <v>20.593729308926328</v>
      </c>
      <c r="FH12" s="355">
        <v>15.230876643809793</v>
      </c>
      <c r="FI12" s="355">
        <v>16.980821811000155</v>
      </c>
      <c r="FJ12" s="355">
        <v>16.823647195010011</v>
      </c>
      <c r="FK12" s="355">
        <v>17.820374586498275</v>
      </c>
      <c r="FL12" s="326">
        <v>17.130834789898046</v>
      </c>
      <c r="FM12" s="326">
        <v>13.256867293049851</v>
      </c>
      <c r="FN12" s="326">
        <v>15.347617588619045</v>
      </c>
      <c r="FO12" s="326">
        <v>15.790016428422376</v>
      </c>
      <c r="FP12" s="355">
        <v>12.982046816346156</v>
      </c>
      <c r="FQ12" s="355">
        <v>4.3148451622878099</v>
      </c>
      <c r="FR12" s="57"/>
      <c r="FS12" s="57"/>
      <c r="FU12" s="57"/>
    </row>
    <row r="13" spans="1:177" s="62" customFormat="1" ht="12.75" customHeight="1" x14ac:dyDescent="0.2">
      <c r="A13" s="96"/>
      <c r="B13" s="59" t="s">
        <v>33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12">
        <v>7.9229061674515719</v>
      </c>
      <c r="EW13" s="12">
        <v>5.0385113195976317</v>
      </c>
      <c r="EX13" s="12">
        <v>5.8279458882547317</v>
      </c>
      <c r="EY13" s="12">
        <v>5.6150989863350276</v>
      </c>
      <c r="EZ13" s="12">
        <v>3.9144106498569329</v>
      </c>
      <c r="FA13" s="355">
        <v>7.2696291275167368</v>
      </c>
      <c r="FB13" s="355">
        <v>9.2460911553811798</v>
      </c>
      <c r="FC13" s="355">
        <v>13.283883118719217</v>
      </c>
      <c r="FD13" s="355">
        <v>15.590150313828417</v>
      </c>
      <c r="FE13" s="355">
        <v>14.951212075234196</v>
      </c>
      <c r="FF13" s="355">
        <v>23.214518966956874</v>
      </c>
      <c r="FG13" s="355">
        <v>20.011525386885978</v>
      </c>
      <c r="FH13" s="355">
        <v>18.299433179721561</v>
      </c>
      <c r="FI13" s="355">
        <v>19.759438573112462</v>
      </c>
      <c r="FJ13" s="355">
        <v>16.531438496976961</v>
      </c>
      <c r="FK13" s="355">
        <v>13.174026699267571</v>
      </c>
      <c r="FL13" s="326">
        <v>12.306466556864819</v>
      </c>
      <c r="FM13" s="326">
        <v>10.171846616115829</v>
      </c>
      <c r="FN13" s="326">
        <v>10.133493614941287</v>
      </c>
      <c r="FO13" s="326">
        <v>8.3115383981719617</v>
      </c>
      <c r="FP13" s="355">
        <v>4.2711731398347581</v>
      </c>
      <c r="FQ13" s="355">
        <v>4.2502711119546888</v>
      </c>
      <c r="FU13" s="57"/>
    </row>
    <row r="14" spans="1:177" s="62" customFormat="1" ht="12.75" customHeight="1" x14ac:dyDescent="0.2">
      <c r="A14" s="96"/>
      <c r="B14" s="59" t="s">
        <v>34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12">
        <v>6.2629426337705354</v>
      </c>
      <c r="EW14" s="12">
        <v>6.4287490109441876</v>
      </c>
      <c r="EX14" s="12">
        <v>6.4640044720433565</v>
      </c>
      <c r="EY14" s="12">
        <v>7.1846119076266746</v>
      </c>
      <c r="EZ14" s="12">
        <v>10.47168879566</v>
      </c>
      <c r="FA14" s="355">
        <v>9.6055512808290899</v>
      </c>
      <c r="FB14" s="355">
        <v>9.1872822353469275</v>
      </c>
      <c r="FC14" s="355">
        <v>8.8330806017886516</v>
      </c>
      <c r="FD14" s="355">
        <v>11.760387610850159</v>
      </c>
      <c r="FE14" s="355">
        <v>12.451530164479195</v>
      </c>
      <c r="FF14" s="355">
        <v>11.061535695035502</v>
      </c>
      <c r="FG14" s="355">
        <v>10.160318214155666</v>
      </c>
      <c r="FH14" s="355">
        <v>11.093663107562193</v>
      </c>
      <c r="FI14" s="355">
        <v>13.453122412645357</v>
      </c>
      <c r="FJ14" s="355">
        <v>16.229002877453368</v>
      </c>
      <c r="FK14" s="355">
        <v>18.701333395973791</v>
      </c>
      <c r="FL14" s="326">
        <v>17.97108152461935</v>
      </c>
      <c r="FM14" s="326">
        <v>17.030279556192369</v>
      </c>
      <c r="FN14" s="326">
        <v>17.509997502934652</v>
      </c>
      <c r="FO14" s="326">
        <v>19.658558763368774</v>
      </c>
      <c r="FP14" s="355">
        <v>18.257723956754646</v>
      </c>
      <c r="FQ14" s="355">
        <v>15.487163687195221</v>
      </c>
      <c r="FU14" s="57"/>
    </row>
    <row r="15" spans="1:177" s="62" customFormat="1" ht="12.75" customHeight="1" x14ac:dyDescent="0.2">
      <c r="A15" s="96"/>
      <c r="B15" s="59" t="s">
        <v>35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12">
        <v>5.4220112834652241</v>
      </c>
      <c r="EW15" s="12">
        <v>4.9397854872399165</v>
      </c>
      <c r="EX15" s="12">
        <v>6.2619712410923825</v>
      </c>
      <c r="EY15" s="12">
        <v>4.1438597250183165</v>
      </c>
      <c r="EZ15" s="12">
        <v>6.539689827402583</v>
      </c>
      <c r="FA15" s="355">
        <v>5.4627764173933286</v>
      </c>
      <c r="FB15" s="355">
        <v>5.1793806070591302</v>
      </c>
      <c r="FC15" s="355">
        <v>6.1370928558185653</v>
      </c>
      <c r="FD15" s="355">
        <v>5.940423614437492</v>
      </c>
      <c r="FE15" s="355">
        <v>5.6032137658180261</v>
      </c>
      <c r="FF15" s="355">
        <v>6.4943418886911957</v>
      </c>
      <c r="FG15" s="355">
        <v>9.1757328303415449</v>
      </c>
      <c r="FH15" s="355">
        <v>10.414497836169829</v>
      </c>
      <c r="FI15" s="355">
        <v>14.779772124396587</v>
      </c>
      <c r="FJ15" s="355">
        <v>12.83596352198515</v>
      </c>
      <c r="FK15" s="355">
        <v>14.518782168268785</v>
      </c>
      <c r="FL15" s="326">
        <v>12.288212783789604</v>
      </c>
      <c r="FM15" s="326">
        <v>12.36708198202561</v>
      </c>
      <c r="FN15" s="326">
        <v>12.135981719827853</v>
      </c>
      <c r="FO15" s="326">
        <v>12.790381992698158</v>
      </c>
      <c r="FP15" s="355">
        <v>12.646220026052717</v>
      </c>
      <c r="FQ15" s="355">
        <v>13.664558390470788</v>
      </c>
      <c r="FU15" s="57"/>
    </row>
    <row r="16" spans="1:177" s="62" customFormat="1" ht="12.75" customHeight="1" x14ac:dyDescent="0.2">
      <c r="A16" s="96"/>
      <c r="B16" s="59" t="s">
        <v>36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12">
        <v>3.2049154783699123</v>
      </c>
      <c r="EW16" s="12">
        <v>4.8204650366215276</v>
      </c>
      <c r="EX16" s="12">
        <v>4.4229752221742586</v>
      </c>
      <c r="EY16" s="12">
        <v>3.7573669269296346</v>
      </c>
      <c r="EZ16" s="12">
        <v>4.0050857546148677</v>
      </c>
      <c r="FA16" s="355">
        <v>4.9183303073646556</v>
      </c>
      <c r="FB16" s="355">
        <v>3.9956581806129634</v>
      </c>
      <c r="FC16" s="355">
        <v>5.3003437562759501</v>
      </c>
      <c r="FD16" s="355">
        <v>4.708118455996896</v>
      </c>
      <c r="FE16" s="355">
        <v>4.4633790123888275</v>
      </c>
      <c r="FF16" s="355">
        <v>6.4885539807189758</v>
      </c>
      <c r="FG16" s="355">
        <v>7.4803115649121139</v>
      </c>
      <c r="FH16" s="355">
        <v>5.7421450990317453</v>
      </c>
      <c r="FI16" s="355">
        <v>9.9364930138192875</v>
      </c>
      <c r="FJ16" s="355">
        <v>7.7488739032473859</v>
      </c>
      <c r="FK16" s="355">
        <v>7.8936932271557794</v>
      </c>
      <c r="FL16" s="326">
        <v>9.7941919355094313</v>
      </c>
      <c r="FM16" s="326">
        <v>9.5601167764386616</v>
      </c>
      <c r="FN16" s="326">
        <v>9.7745846065750328</v>
      </c>
      <c r="FO16" s="326">
        <v>10.412044399447566</v>
      </c>
      <c r="FP16" s="355">
        <v>12.523707435764038</v>
      </c>
      <c r="FQ16" s="355">
        <v>13.097183772418248</v>
      </c>
      <c r="FU16" s="57"/>
    </row>
    <row r="17" spans="1:177" s="62" customFormat="1" ht="12.75" customHeight="1" x14ac:dyDescent="0.2">
      <c r="A17" s="96"/>
      <c r="B17" s="59" t="s">
        <v>37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12">
        <v>9.0071674085324247</v>
      </c>
      <c r="EW17" s="12">
        <v>6.9531524595470131</v>
      </c>
      <c r="EX17" s="12">
        <v>4.4211803739444093</v>
      </c>
      <c r="EY17" s="12">
        <v>4.7205534287188442</v>
      </c>
      <c r="EZ17" s="12">
        <v>6.6817837077053355</v>
      </c>
      <c r="FA17" s="355">
        <v>5.4586476450260761</v>
      </c>
      <c r="FB17" s="355">
        <v>5.5522668464797391</v>
      </c>
      <c r="FC17" s="355">
        <v>6.890542667874783</v>
      </c>
      <c r="FD17" s="355">
        <v>3.9630203796838401</v>
      </c>
      <c r="FE17" s="355">
        <v>6.0551428104059966</v>
      </c>
      <c r="FF17" s="355">
        <v>10.298890050001248</v>
      </c>
      <c r="FG17" s="355">
        <v>13.650645908345723</v>
      </c>
      <c r="FH17" s="355">
        <v>11.89719849526611</v>
      </c>
      <c r="FI17" s="355">
        <v>18.884198216041852</v>
      </c>
      <c r="FJ17" s="355">
        <v>20.008422575574599</v>
      </c>
      <c r="FK17" s="355">
        <v>19.53293453407143</v>
      </c>
      <c r="FL17" s="326">
        <v>24.038301508177923</v>
      </c>
      <c r="FM17" s="326">
        <v>25.236176034146979</v>
      </c>
      <c r="FN17" s="326">
        <v>23.567932338284379</v>
      </c>
      <c r="FO17" s="326">
        <v>21.73214191951476</v>
      </c>
      <c r="FP17" s="355">
        <v>23.174991000686276</v>
      </c>
      <c r="FQ17" s="355">
        <v>22.667434823445419</v>
      </c>
      <c r="FU17" s="57"/>
    </row>
    <row r="18" spans="1:177" s="62" customFormat="1" ht="12.75" customHeight="1" x14ac:dyDescent="0.2">
      <c r="A18" s="96"/>
      <c r="B18" s="59" t="s">
        <v>38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12">
        <v>1.8344457436108428</v>
      </c>
      <c r="EW18" s="12">
        <v>4.2993048401010157</v>
      </c>
      <c r="EX18" s="12">
        <v>4.4234243250697034</v>
      </c>
      <c r="EY18" s="12">
        <v>3.5166882035088349</v>
      </c>
      <c r="EZ18" s="12">
        <v>3.3439627962777934</v>
      </c>
      <c r="FA18" s="355">
        <v>4.7843942399141923</v>
      </c>
      <c r="FB18" s="355">
        <v>3.6077439225643388</v>
      </c>
      <c r="FC18" s="355">
        <v>4.9058204481549694</v>
      </c>
      <c r="FD18" s="355">
        <v>4.8994819994303782</v>
      </c>
      <c r="FE18" s="355">
        <v>4.057003144257294</v>
      </c>
      <c r="FF18" s="355">
        <v>5.5287109896185314</v>
      </c>
      <c r="FG18" s="355">
        <v>5.9384019618635904</v>
      </c>
      <c r="FH18" s="355">
        <v>4.185946418388113</v>
      </c>
      <c r="FI18" s="355">
        <v>7.6943264360316306</v>
      </c>
      <c r="FJ18" s="355">
        <v>4.6813830699408356</v>
      </c>
      <c r="FK18" s="355">
        <v>4.9514840671289022</v>
      </c>
      <c r="FL18" s="326">
        <v>6.1623801347572282</v>
      </c>
      <c r="FM18" s="326">
        <v>5.6492670627352766</v>
      </c>
      <c r="FN18" s="326">
        <v>6.2727040296789482</v>
      </c>
      <c r="FO18" s="326">
        <v>7.5504302160737069</v>
      </c>
      <c r="FP18" s="355">
        <v>9.8125592643997379</v>
      </c>
      <c r="FQ18" s="355">
        <v>10.606990607519549</v>
      </c>
      <c r="FU18" s="57"/>
    </row>
    <row r="19" spans="1:177" s="57" customFormat="1" ht="12.75" customHeight="1" x14ac:dyDescent="0.2">
      <c r="A19" s="66" t="s">
        <v>39</v>
      </c>
      <c r="B19" s="54" t="s">
        <v>40</v>
      </c>
      <c r="C19" s="89">
        <v>6.471595111364465</v>
      </c>
      <c r="D19" s="89">
        <v>4.2344540835846232</v>
      </c>
      <c r="E19" s="89">
        <v>3.0731065968865039</v>
      </c>
      <c r="F19" s="89">
        <v>3.9075515278975388</v>
      </c>
      <c r="G19" s="89">
        <v>3.160875738492237</v>
      </c>
      <c r="H19" s="89">
        <v>2.5168854508721381</v>
      </c>
      <c r="I19" s="89">
        <v>2.6688230383052485</v>
      </c>
      <c r="J19" s="89">
        <v>2.065144350159926</v>
      </c>
      <c r="K19" s="89">
        <v>4.5573510376037092</v>
      </c>
      <c r="L19" s="89">
        <v>8.7572517394858949</v>
      </c>
      <c r="M19" s="89">
        <v>8.7066548645588142</v>
      </c>
      <c r="N19" s="89">
        <v>8.9166594305460052</v>
      </c>
      <c r="O19" s="89">
        <v>8.9874763698064299</v>
      </c>
      <c r="P19" s="89">
        <v>9.3748655106307979</v>
      </c>
      <c r="Q19" s="89">
        <v>9.5143744832501653</v>
      </c>
      <c r="R19" s="89">
        <v>9.3953320134155973</v>
      </c>
      <c r="S19" s="89">
        <v>9.0912786580253879</v>
      </c>
      <c r="T19" s="89">
        <v>9.0007575238135473</v>
      </c>
      <c r="U19" s="89">
        <v>10.144250563452488</v>
      </c>
      <c r="V19" s="89">
        <v>9.6702514576468133</v>
      </c>
      <c r="W19" s="89">
        <v>8.5720047325738449</v>
      </c>
      <c r="X19" s="89">
        <v>8.4214164939020293</v>
      </c>
      <c r="Y19" s="89">
        <v>8.367155153544843</v>
      </c>
      <c r="Z19" s="89">
        <v>8.7458263798779967</v>
      </c>
      <c r="AA19" s="89">
        <v>8.4452716395222609</v>
      </c>
      <c r="AB19" s="89">
        <v>7.6561554666547664</v>
      </c>
      <c r="AC19" s="89">
        <v>7.6451231114755558</v>
      </c>
      <c r="AD19" s="89">
        <v>7.442152231275287</v>
      </c>
      <c r="AE19" s="89">
        <v>7.470662231522283</v>
      </c>
      <c r="AF19" s="89">
        <v>7.4904428470774462</v>
      </c>
      <c r="AG19" s="89">
        <v>7.7092420559368975</v>
      </c>
      <c r="AH19" s="89">
        <v>7.3930278981648883</v>
      </c>
      <c r="AI19" s="89">
        <v>7.493306174854709</v>
      </c>
      <c r="AJ19" s="89">
        <v>6.8942953323878271</v>
      </c>
      <c r="AK19" s="89">
        <v>6.8637752125984264</v>
      </c>
      <c r="AL19" s="89">
        <v>7.1717122521802281</v>
      </c>
      <c r="AM19" s="89">
        <v>7.4427394189203682</v>
      </c>
      <c r="AN19" s="89">
        <v>7.9208870737734145</v>
      </c>
      <c r="AO19" s="89">
        <v>7.8007618662788474</v>
      </c>
      <c r="AP19" s="89">
        <v>6.7348998393031962</v>
      </c>
      <c r="AQ19" s="89">
        <v>6.5247454820842989</v>
      </c>
      <c r="AR19" s="89">
        <v>6.3530281082162361</v>
      </c>
      <c r="AS19" s="89">
        <v>6.0879300370845471</v>
      </c>
      <c r="AT19" s="89">
        <v>6.8435468816158362</v>
      </c>
      <c r="AU19" s="89">
        <v>7.2224151836383328</v>
      </c>
      <c r="AV19" s="89">
        <v>7.2523738201527124</v>
      </c>
      <c r="AW19" s="89">
        <v>7.3775069962271402</v>
      </c>
      <c r="AX19" s="89">
        <v>7.2635412900774696</v>
      </c>
      <c r="AY19" s="89">
        <v>7.0267744754027888</v>
      </c>
      <c r="AZ19" s="89">
        <v>6.7448454986010375</v>
      </c>
      <c r="BA19" s="89">
        <v>8.0045240487437184</v>
      </c>
      <c r="BB19" s="89">
        <v>7.9573283286258771</v>
      </c>
      <c r="BC19" s="89">
        <v>8.1359851429829035</v>
      </c>
      <c r="BD19" s="89">
        <v>8.1912354841523012</v>
      </c>
      <c r="BE19" s="89">
        <v>8.325259681827049</v>
      </c>
      <c r="BF19" s="89">
        <v>7.9976258247284306</v>
      </c>
      <c r="BG19" s="89">
        <v>7.0089747685449026</v>
      </c>
      <c r="BH19" s="89">
        <v>7.4715395574028918</v>
      </c>
      <c r="BI19" s="89">
        <v>6.8779032385454428</v>
      </c>
      <c r="BJ19" s="89">
        <v>7.0038310766997114</v>
      </c>
      <c r="BK19" s="89">
        <v>7.2952365119477633</v>
      </c>
      <c r="BL19" s="89">
        <v>7.3147368722978285</v>
      </c>
      <c r="BM19" s="89">
        <v>8.369034448672295</v>
      </c>
      <c r="BN19" s="89">
        <v>10.12730516933587</v>
      </c>
      <c r="BO19" s="89">
        <v>9.9095387476548069</v>
      </c>
      <c r="BP19" s="89">
        <v>9.9998098351616278</v>
      </c>
      <c r="BQ19" s="89">
        <v>9.5514778562975096</v>
      </c>
      <c r="BR19" s="89">
        <v>11.43899554480798</v>
      </c>
      <c r="BS19" s="89">
        <v>12.704060581355009</v>
      </c>
      <c r="BT19" s="89">
        <v>12.874521143391718</v>
      </c>
      <c r="BU19" s="89">
        <v>13.154504369790715</v>
      </c>
      <c r="BV19" s="89">
        <v>12.926693178213682</v>
      </c>
      <c r="BW19" s="89">
        <v>13.062627266034681</v>
      </c>
      <c r="BX19" s="89">
        <v>13.003406841244086</v>
      </c>
      <c r="BY19" s="89">
        <v>13.387269378965811</v>
      </c>
      <c r="BZ19" s="89">
        <v>12.244605591221756</v>
      </c>
      <c r="CA19" s="89">
        <v>11.739017619822633</v>
      </c>
      <c r="CB19" s="89">
        <v>12.00516769674536</v>
      </c>
      <c r="CC19" s="89">
        <v>12.773262222448608</v>
      </c>
      <c r="CD19" s="89">
        <v>11.981099049821523</v>
      </c>
      <c r="CE19" s="89">
        <v>11.192966644674243</v>
      </c>
      <c r="CF19" s="89">
        <v>11.467134243857103</v>
      </c>
      <c r="CG19" s="89">
        <v>12.350803335324215</v>
      </c>
      <c r="CH19" s="89">
        <v>12.750822030667948</v>
      </c>
      <c r="CI19" s="89">
        <v>12.470974867628243</v>
      </c>
      <c r="CJ19" s="89">
        <v>12.96799301381337</v>
      </c>
      <c r="CK19" s="89">
        <v>10.898718763950114</v>
      </c>
      <c r="CL19" s="89">
        <v>9.8999161335785857</v>
      </c>
      <c r="CM19" s="89">
        <v>11.37785649481286</v>
      </c>
      <c r="CN19" s="89">
        <v>11.047692732617961</v>
      </c>
      <c r="CO19" s="89">
        <v>11.226981326861193</v>
      </c>
      <c r="CP19" s="89">
        <v>9.2153956547839329</v>
      </c>
      <c r="CQ19" s="89">
        <v>9.411977924522887</v>
      </c>
      <c r="CR19" s="89">
        <v>8.3183029772974351</v>
      </c>
      <c r="CS19" s="89">
        <v>8.0347121736108704</v>
      </c>
      <c r="CT19" s="89">
        <v>7.2968141030024896</v>
      </c>
      <c r="CU19" s="89">
        <v>7.113813139456667</v>
      </c>
      <c r="CV19" s="89">
        <v>6.1343380735226845</v>
      </c>
      <c r="CW19" s="89">
        <v>6.0801692829818705</v>
      </c>
      <c r="CX19" s="89">
        <v>7.7254766469575031</v>
      </c>
      <c r="CY19" s="89">
        <v>6.3380740757102814</v>
      </c>
      <c r="CZ19" s="89">
        <v>6.647449978584703</v>
      </c>
      <c r="DA19" s="89">
        <v>5.6702744105185445</v>
      </c>
      <c r="DB19" s="89">
        <v>6.34531689219979</v>
      </c>
      <c r="DC19" s="89">
        <v>6.1838015382456462</v>
      </c>
      <c r="DD19" s="89">
        <v>5.9127947025932031</v>
      </c>
      <c r="DE19" s="89">
        <v>6.4550965678265442</v>
      </c>
      <c r="DF19" s="89">
        <v>6.6535977138488818</v>
      </c>
      <c r="DG19" s="89">
        <v>6.890139609638851</v>
      </c>
      <c r="DH19" s="89">
        <v>9.1553640878943412</v>
      </c>
      <c r="DI19" s="89">
        <v>9.3010641503216789</v>
      </c>
      <c r="DJ19" s="89">
        <v>8.2212246494587191</v>
      </c>
      <c r="DK19" s="89">
        <v>8.9992013155479071</v>
      </c>
      <c r="DL19" s="89">
        <v>7.9575460277301744</v>
      </c>
      <c r="DM19" s="89">
        <v>8.2004074718836364</v>
      </c>
      <c r="DN19" s="89">
        <v>8.5396116047470798</v>
      </c>
      <c r="DO19" s="89">
        <v>9.0070578949037525</v>
      </c>
      <c r="DP19" s="89">
        <v>10.139635797419075</v>
      </c>
      <c r="DQ19" s="89">
        <v>9.2694140706738324</v>
      </c>
      <c r="DR19" s="89">
        <v>8.77086363484716</v>
      </c>
      <c r="DS19" s="89">
        <v>9.4340554748162191</v>
      </c>
      <c r="DT19" s="89">
        <v>8.3795008716477213</v>
      </c>
      <c r="DU19" s="89">
        <v>7.9381425165977646</v>
      </c>
      <c r="DV19" s="89">
        <v>8.2779105372511594</v>
      </c>
      <c r="DW19" s="12">
        <v>8.7552689055948605</v>
      </c>
      <c r="DX19" s="89">
        <v>9.5789235806918498</v>
      </c>
      <c r="DY19" s="89">
        <v>9.7495862006027068</v>
      </c>
      <c r="DZ19" s="89">
        <v>9.191414375003788</v>
      </c>
      <c r="EA19" s="89">
        <v>8.6597527953203581</v>
      </c>
      <c r="EB19" s="89">
        <v>7.7923629434398975</v>
      </c>
      <c r="EC19" s="89">
        <v>7.7231494480721494</v>
      </c>
      <c r="ED19" s="89">
        <v>8.3972636903978639</v>
      </c>
      <c r="EE19" s="89">
        <v>7.5815919455494623</v>
      </c>
      <c r="EF19" s="89">
        <v>6.8002865754645825</v>
      </c>
      <c r="EG19" s="89">
        <v>4.9571176574653748</v>
      </c>
      <c r="EH19" s="89">
        <v>6.7503752114186568</v>
      </c>
      <c r="EI19" s="89">
        <v>5.8310724291064986</v>
      </c>
      <c r="EJ19" s="89">
        <v>6.1107769999021286</v>
      </c>
      <c r="EK19" s="89">
        <v>6.1202523172007197</v>
      </c>
      <c r="EL19" s="89">
        <v>6.5512071716907059</v>
      </c>
      <c r="EM19" s="89">
        <v>6.8713093961337393</v>
      </c>
      <c r="EN19" s="89">
        <v>7.0873168315058024</v>
      </c>
      <c r="EO19" s="89">
        <v>7.8364251770753839</v>
      </c>
      <c r="EP19" s="89">
        <v>7.0682192469253948</v>
      </c>
      <c r="EQ19" s="89">
        <v>7.514175979655846</v>
      </c>
      <c r="ER19" s="89">
        <v>7.7292396362971516</v>
      </c>
      <c r="ES19" s="89">
        <v>8.5824115010791076</v>
      </c>
      <c r="ET19" s="89">
        <v>7.0782791695792326</v>
      </c>
      <c r="EU19" s="89">
        <v>7.207627393493766</v>
      </c>
      <c r="EV19" s="89">
        <v>7.2203332915637759</v>
      </c>
      <c r="EW19" s="89">
        <v>6.9021921194628817</v>
      </c>
      <c r="EX19" s="89">
        <v>7.1916441327259122</v>
      </c>
      <c r="EY19" s="89">
        <v>7.3922553125962196</v>
      </c>
      <c r="EZ19" s="89">
        <v>6.9843725446585978</v>
      </c>
      <c r="FA19" s="356">
        <v>6.2720230295426234</v>
      </c>
      <c r="FB19" s="356">
        <v>7.5824571171554567</v>
      </c>
      <c r="FC19" s="356">
        <v>7.5050284413151047</v>
      </c>
      <c r="FD19" s="356">
        <v>7.9379974603792363</v>
      </c>
      <c r="FE19" s="356">
        <v>7.7556351880505616</v>
      </c>
      <c r="FF19" s="356">
        <v>7.1094482531816965</v>
      </c>
      <c r="FG19" s="356">
        <v>7.3085548536418798</v>
      </c>
      <c r="FH19" s="356">
        <v>7.12696879930958</v>
      </c>
      <c r="FI19" s="356">
        <v>6.5923003746310371</v>
      </c>
      <c r="FJ19" s="356">
        <v>5.5505958567711957</v>
      </c>
      <c r="FK19" s="356">
        <v>5.1545936537253851</v>
      </c>
      <c r="FL19" s="329">
        <v>5.9958352289976062</v>
      </c>
      <c r="FM19" s="329">
        <v>6.5010739603107908</v>
      </c>
      <c r="FN19" s="329">
        <v>5.6463386703830878</v>
      </c>
      <c r="FO19" s="329">
        <v>5.7728885910247669</v>
      </c>
      <c r="FP19" s="356">
        <v>5.4223981595949056</v>
      </c>
      <c r="FQ19" s="356">
        <v>4.4375285553052777</v>
      </c>
    </row>
    <row r="20" spans="1:177" s="62" customFormat="1" ht="12.75" customHeight="1" x14ac:dyDescent="0.2">
      <c r="A20" s="96"/>
      <c r="B20" s="59" t="s">
        <v>41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12">
        <v>6.4419631512367346</v>
      </c>
      <c r="EW20" s="12">
        <v>6.6454175535454851</v>
      </c>
      <c r="EX20" s="12">
        <v>6.7521219698037527</v>
      </c>
      <c r="EY20" s="12">
        <v>6.9876897689116362</v>
      </c>
      <c r="EZ20" s="12">
        <v>6.709557890363314</v>
      </c>
      <c r="FA20" s="355">
        <v>5.9083617942136613</v>
      </c>
      <c r="FB20" s="355">
        <v>7.7226134332297818</v>
      </c>
      <c r="FC20" s="355">
        <v>7.5418375357080265</v>
      </c>
      <c r="FD20" s="355">
        <v>8.2570717973771082</v>
      </c>
      <c r="FE20" s="355">
        <v>7.8616590145724103</v>
      </c>
      <c r="FF20" s="355">
        <v>7.8144635973402217</v>
      </c>
      <c r="FG20" s="355">
        <v>7.9602656049686544</v>
      </c>
      <c r="FH20" s="355">
        <v>7.8410336546924384</v>
      </c>
      <c r="FI20" s="355">
        <v>8.062368924569725</v>
      </c>
      <c r="FJ20" s="355">
        <v>7.0243839335174982</v>
      </c>
      <c r="FK20" s="355">
        <v>6.4917760219197191</v>
      </c>
      <c r="FL20" s="326">
        <v>7.5480415252301043</v>
      </c>
      <c r="FM20" s="326">
        <v>8.1310067190468232</v>
      </c>
      <c r="FN20" s="326">
        <v>6.8381211612033326</v>
      </c>
      <c r="FO20" s="326">
        <v>6.8972781787776825</v>
      </c>
      <c r="FP20" s="355">
        <v>6.279825490926811</v>
      </c>
      <c r="FQ20" s="355">
        <v>5.3143966657382578</v>
      </c>
      <c r="FU20" s="57"/>
    </row>
    <row r="21" spans="1:177" s="62" customFormat="1" ht="12.75" customHeight="1" x14ac:dyDescent="0.2">
      <c r="A21" s="96"/>
      <c r="B21" s="59" t="s">
        <v>42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12">
        <v>10.384983233000227</v>
      </c>
      <c r="EW21" s="12">
        <v>7.9194407531810924</v>
      </c>
      <c r="EX21" s="12">
        <v>8.9368654830360015</v>
      </c>
      <c r="EY21" s="12">
        <v>9.004947566049708</v>
      </c>
      <c r="EZ21" s="12">
        <v>8.07089223412423</v>
      </c>
      <c r="FA21" s="355">
        <v>7.7186308606573988</v>
      </c>
      <c r="FB21" s="355">
        <v>7.0299063049559862</v>
      </c>
      <c r="FC21" s="355">
        <v>7.3589594171780277</v>
      </c>
      <c r="FD21" s="355">
        <v>6.6756950375740871</v>
      </c>
      <c r="FE21" s="355">
        <v>7.3350722158159698</v>
      </c>
      <c r="FF21" s="355">
        <v>4.3517587290155575</v>
      </c>
      <c r="FG21" s="355">
        <v>4.7506860355981644</v>
      </c>
      <c r="FH21" s="355">
        <v>4.3274715275816362</v>
      </c>
      <c r="FI21" s="355">
        <v>0.83716941014742474</v>
      </c>
      <c r="FJ21" s="355">
        <v>-0.18404755916179738</v>
      </c>
      <c r="FK21" s="355">
        <v>-7.7082452510154553E-2</v>
      </c>
      <c r="FL21" s="326">
        <v>-6.3733806645643654E-2</v>
      </c>
      <c r="FM21" s="326">
        <v>0.12632750498934797</v>
      </c>
      <c r="FN21" s="326">
        <v>0.91745876926879077</v>
      </c>
      <c r="FO21" s="326">
        <v>1.3033883010605649</v>
      </c>
      <c r="FP21" s="355">
        <v>1.9800114373602469</v>
      </c>
      <c r="FQ21" s="355">
        <v>0.94220585014679159</v>
      </c>
      <c r="FU21" s="57"/>
    </row>
    <row r="22" spans="1:177" s="57" customFormat="1" ht="12.75" customHeight="1" x14ac:dyDescent="0.2">
      <c r="A22" s="66" t="s">
        <v>43</v>
      </c>
      <c r="B22" s="54" t="s">
        <v>44</v>
      </c>
      <c r="C22" s="89">
        <v>10.14237418922157</v>
      </c>
      <c r="D22" s="89">
        <v>8.1601151716544535</v>
      </c>
      <c r="E22" s="89">
        <v>9.2433151824321129</v>
      </c>
      <c r="F22" s="89">
        <v>8.6767172188343125</v>
      </c>
      <c r="G22" s="89">
        <v>5.0218243330489685</v>
      </c>
      <c r="H22" s="89">
        <v>3.702284895121096</v>
      </c>
      <c r="I22" s="89">
        <v>4.899191650403651</v>
      </c>
      <c r="J22" s="89">
        <v>6.0133293516486646</v>
      </c>
      <c r="K22" s="89">
        <v>3.2563562859605497</v>
      </c>
      <c r="L22" s="89">
        <v>2.7626698513823982</v>
      </c>
      <c r="M22" s="89">
        <v>0.16562982030572471</v>
      </c>
      <c r="N22" s="89">
        <v>-9.5321576044753442E-2</v>
      </c>
      <c r="O22" s="89">
        <v>-0.64764182256864444</v>
      </c>
      <c r="P22" s="89">
        <v>-0.54323608997360395</v>
      </c>
      <c r="Q22" s="89">
        <v>-1.7906665902698364</v>
      </c>
      <c r="R22" s="89">
        <v>0.78076805903381796</v>
      </c>
      <c r="S22" s="89">
        <v>1.7858804909385242</v>
      </c>
      <c r="T22" s="89">
        <v>0.81360275059778076</v>
      </c>
      <c r="U22" s="89">
        <v>1.261103023022514</v>
      </c>
      <c r="V22" s="89">
        <v>0.12309436361502435</v>
      </c>
      <c r="W22" s="89">
        <v>1.181987266540105</v>
      </c>
      <c r="X22" s="89">
        <v>1.6918999173155811</v>
      </c>
      <c r="Y22" s="89">
        <v>-0.6500552295518105</v>
      </c>
      <c r="Z22" s="89">
        <v>-1.0530458052007816</v>
      </c>
      <c r="AA22" s="89">
        <v>-0.23615439396306215</v>
      </c>
      <c r="AB22" s="89">
        <v>-0.42307531663279008</v>
      </c>
      <c r="AC22" s="89">
        <v>-0.64152226260557654</v>
      </c>
      <c r="AD22" s="89">
        <v>-1.602223397719186</v>
      </c>
      <c r="AE22" s="89">
        <v>-2.5487190985020334</v>
      </c>
      <c r="AF22" s="89">
        <v>-2.8072689792969925</v>
      </c>
      <c r="AG22" s="89">
        <v>-3.3042429817071337</v>
      </c>
      <c r="AH22" s="89">
        <v>-3.3043086241360697</v>
      </c>
      <c r="AI22" s="89">
        <v>-4.308165324407625</v>
      </c>
      <c r="AJ22" s="89">
        <v>-3.5680344505237258</v>
      </c>
      <c r="AK22" s="89">
        <v>-2.4623739841714354</v>
      </c>
      <c r="AL22" s="89">
        <v>-3.5678848243401404</v>
      </c>
      <c r="AM22" s="89">
        <v>-2.3463063941020295</v>
      </c>
      <c r="AN22" s="89">
        <v>-2.4389743589889292</v>
      </c>
      <c r="AO22" s="89">
        <v>-3.213948651084749</v>
      </c>
      <c r="AP22" s="89">
        <v>-2.6817113376115316</v>
      </c>
      <c r="AQ22" s="89">
        <v>-1.4908628576672385</v>
      </c>
      <c r="AR22" s="89">
        <v>-1.1634249797454856</v>
      </c>
      <c r="AS22" s="89">
        <v>-2.0189099454756274</v>
      </c>
      <c r="AT22" s="89">
        <v>-0.30451419453196138</v>
      </c>
      <c r="AU22" s="89">
        <v>1.8110404235786746</v>
      </c>
      <c r="AV22" s="89">
        <v>0.67778233076829508</v>
      </c>
      <c r="AW22" s="89">
        <v>0.73371353867570122</v>
      </c>
      <c r="AX22" s="89">
        <v>2.1622946650034862</v>
      </c>
      <c r="AY22" s="89">
        <v>2.527373568256408</v>
      </c>
      <c r="AZ22" s="89">
        <v>3.0881033844581935</v>
      </c>
      <c r="BA22" s="89">
        <v>4.3485163638701891</v>
      </c>
      <c r="BB22" s="89">
        <v>4.3464197781218843</v>
      </c>
      <c r="BC22" s="89">
        <v>3.7656743053109381</v>
      </c>
      <c r="BD22" s="89">
        <v>3.1253290658106465</v>
      </c>
      <c r="BE22" s="89">
        <v>4.6876884515417032</v>
      </c>
      <c r="BF22" s="89">
        <v>3.882342046206702</v>
      </c>
      <c r="BG22" s="89">
        <v>2.9136580588587719</v>
      </c>
      <c r="BH22" s="89">
        <v>4.1119477206599981</v>
      </c>
      <c r="BI22" s="89">
        <v>2.5007754667429936</v>
      </c>
      <c r="BJ22" s="89">
        <v>2.1156949164342791</v>
      </c>
      <c r="BK22" s="89">
        <v>-0.11709061307465163</v>
      </c>
      <c r="BL22" s="89">
        <v>-0.13064883148639694</v>
      </c>
      <c r="BM22" s="89">
        <v>-0.63252919029424959</v>
      </c>
      <c r="BN22" s="89">
        <v>3.2849280957719884E-2</v>
      </c>
      <c r="BO22" s="89">
        <v>-0.60980688847394049</v>
      </c>
      <c r="BP22" s="89">
        <v>-0.58010576169269257</v>
      </c>
      <c r="BQ22" s="89">
        <v>-0.6003520937221225</v>
      </c>
      <c r="BR22" s="89">
        <v>-1.3299796211031207</v>
      </c>
      <c r="BS22" s="89">
        <v>2.6601963456471367E-2</v>
      </c>
      <c r="BT22" s="89">
        <v>0.75781692132133571</v>
      </c>
      <c r="BU22" s="89">
        <v>3.7347689102424653</v>
      </c>
      <c r="BV22" s="89">
        <v>3.7707051837797536</v>
      </c>
      <c r="BW22" s="89">
        <v>6.3799506501774488</v>
      </c>
      <c r="BX22" s="89">
        <v>6.6157001053104807</v>
      </c>
      <c r="BY22" s="89">
        <v>7.6899031735191414</v>
      </c>
      <c r="BZ22" s="89">
        <v>6.45347165284835</v>
      </c>
      <c r="CA22" s="89">
        <v>7.2311618935697197</v>
      </c>
      <c r="CB22" s="89">
        <v>11.299061416131792</v>
      </c>
      <c r="CC22" s="89">
        <v>13.06581003929756</v>
      </c>
      <c r="CD22" s="89">
        <v>13.162951882914228</v>
      </c>
      <c r="CE22" s="89">
        <v>12.561570179951275</v>
      </c>
      <c r="CF22" s="89">
        <v>11.23605469475973</v>
      </c>
      <c r="CG22" s="89">
        <v>11.865938166099824</v>
      </c>
      <c r="CH22" s="89">
        <v>11.90706346378083</v>
      </c>
      <c r="CI22" s="89">
        <v>10.029183722067671</v>
      </c>
      <c r="CJ22" s="89">
        <v>10.276190367531271</v>
      </c>
      <c r="CK22" s="89">
        <v>7.7337151279325553</v>
      </c>
      <c r="CL22" s="89">
        <v>6.3996372995916602</v>
      </c>
      <c r="CM22" s="89">
        <v>7.9293845573030382</v>
      </c>
      <c r="CN22" s="89">
        <v>4.4638633004869632</v>
      </c>
      <c r="CO22" s="89">
        <v>2.4499241042946807</v>
      </c>
      <c r="CP22" s="89">
        <v>0.5895788423212025</v>
      </c>
      <c r="CQ22" s="89">
        <v>-1.7401696856580173</v>
      </c>
      <c r="CR22" s="89">
        <v>-1.887836791900142</v>
      </c>
      <c r="CS22" s="89">
        <v>-3.734808078850719</v>
      </c>
      <c r="CT22" s="89">
        <v>-3.606305315969891</v>
      </c>
      <c r="CU22" s="89">
        <v>-2.5969473448819116</v>
      </c>
      <c r="CV22" s="89">
        <v>-1.7054791939644076</v>
      </c>
      <c r="CW22" s="89">
        <v>-1.3538588638476625</v>
      </c>
      <c r="CX22" s="89">
        <v>0.81683481042580297</v>
      </c>
      <c r="CY22" s="89">
        <v>-0.31065508492450533</v>
      </c>
      <c r="CZ22" s="89">
        <v>-8.3679842228264079E-2</v>
      </c>
      <c r="DA22" s="89">
        <v>-0.36005965900689318</v>
      </c>
      <c r="DB22" s="89">
        <v>1.6562868459155169</v>
      </c>
      <c r="DC22" s="89">
        <v>3.1634810856822924</v>
      </c>
      <c r="DD22" s="89">
        <v>4.8954240224284433</v>
      </c>
      <c r="DE22" s="89">
        <v>5.4518732681688533</v>
      </c>
      <c r="DF22" s="89">
        <v>4.5025876968489911</v>
      </c>
      <c r="DG22" s="89">
        <v>2.672564075423935</v>
      </c>
      <c r="DH22" s="89">
        <v>1.1384826747286922</v>
      </c>
      <c r="DI22" s="89">
        <v>1.8521632794255822</v>
      </c>
      <c r="DJ22" s="89">
        <v>0.33701525624863393</v>
      </c>
      <c r="DK22" s="89">
        <v>-0.4786889610154077</v>
      </c>
      <c r="DL22" s="89">
        <v>-0.54807917680187757</v>
      </c>
      <c r="DM22" s="89">
        <v>-0.21178000838983735</v>
      </c>
      <c r="DN22" s="89">
        <v>-9.3418848075387473E-2</v>
      </c>
      <c r="DO22" s="89">
        <v>1.1645397316306685</v>
      </c>
      <c r="DP22" s="89">
        <v>8.3285891784683486E-2</v>
      </c>
      <c r="DQ22" s="89">
        <v>-0.31551648200579052</v>
      </c>
      <c r="DR22" s="89">
        <v>0.39068739815203912</v>
      </c>
      <c r="DS22" s="89">
        <v>1.8810471592471742</v>
      </c>
      <c r="DT22" s="89">
        <v>2.6478517109492401</v>
      </c>
      <c r="DU22" s="89">
        <v>2.5852968445562112</v>
      </c>
      <c r="DV22" s="89">
        <v>4.1047247684149681</v>
      </c>
      <c r="DW22" s="89">
        <v>4.9601718969980482</v>
      </c>
      <c r="DX22" s="89">
        <v>4.6185140805905718</v>
      </c>
      <c r="DY22" s="89">
        <v>4.7959534475509997</v>
      </c>
      <c r="DZ22" s="89">
        <v>3.6727580677274005</v>
      </c>
      <c r="EA22" s="89">
        <v>2.5919809327192809</v>
      </c>
      <c r="EB22" s="89">
        <v>3.1641015464721107</v>
      </c>
      <c r="EC22" s="89">
        <v>3.4594284766685348</v>
      </c>
      <c r="ED22" s="89">
        <v>3.8756468952170735</v>
      </c>
      <c r="EE22" s="89">
        <v>3.6493498311147761</v>
      </c>
      <c r="EF22" s="89">
        <v>3.578659207818859</v>
      </c>
      <c r="EG22" s="89">
        <v>4.4306865803299047</v>
      </c>
      <c r="EH22" s="89">
        <v>3.2114632725143366</v>
      </c>
      <c r="EI22" s="89">
        <v>2.8881467834281409</v>
      </c>
      <c r="EJ22" s="89">
        <v>2.350541673568955</v>
      </c>
      <c r="EK22" s="89">
        <v>2.6189504516426609</v>
      </c>
      <c r="EL22" s="89">
        <v>3.3518860997945978</v>
      </c>
      <c r="EM22" s="89">
        <v>4.0528157380573759</v>
      </c>
      <c r="EN22" s="89">
        <v>3.7902722087828096</v>
      </c>
      <c r="EO22" s="89">
        <v>3.4838546354120723</v>
      </c>
      <c r="EP22" s="89">
        <v>3.3521258297713956</v>
      </c>
      <c r="EQ22" s="89">
        <v>2.5266361802014075</v>
      </c>
      <c r="ER22" s="89">
        <v>1.647477256333076</v>
      </c>
      <c r="ES22" s="89">
        <v>1.315015846422412</v>
      </c>
      <c r="ET22" s="89">
        <v>1.7077512462122257</v>
      </c>
      <c r="EU22" s="89">
        <v>2.3584220529602362</v>
      </c>
      <c r="EV22" s="89">
        <v>3.4100352499888373</v>
      </c>
      <c r="EW22" s="89">
        <v>2.4947956851629129</v>
      </c>
      <c r="EX22" s="89">
        <v>0.30974819629359729</v>
      </c>
      <c r="EY22" s="89">
        <v>0.14718669299644205</v>
      </c>
      <c r="EZ22" s="89">
        <v>0.17116639663461797</v>
      </c>
      <c r="FA22" s="356">
        <v>-0.66242043011189367</v>
      </c>
      <c r="FB22" s="356">
        <v>0.22731947305433664</v>
      </c>
      <c r="FC22" s="356">
        <v>1.3636739076167999</v>
      </c>
      <c r="FD22" s="356">
        <v>0.87239454531236049</v>
      </c>
      <c r="FE22" s="356">
        <v>-0.75841816749469615</v>
      </c>
      <c r="FF22" s="356">
        <v>0.27185283245054848</v>
      </c>
      <c r="FG22" s="356">
        <v>-2.1481375895705952</v>
      </c>
      <c r="FH22" s="356">
        <v>-1.6639226218007082</v>
      </c>
      <c r="FI22" s="356">
        <v>-1.1436339482969373</v>
      </c>
      <c r="FJ22" s="356">
        <v>0.8409063382239168</v>
      </c>
      <c r="FK22" s="356">
        <v>1.1089467789294076</v>
      </c>
      <c r="FL22" s="329">
        <v>1.07592924237527</v>
      </c>
      <c r="FM22" s="329">
        <v>1.4817840003089771</v>
      </c>
      <c r="FN22" s="329">
        <v>0.35025917693181441</v>
      </c>
      <c r="FO22" s="329">
        <v>-0.48203199854822287</v>
      </c>
      <c r="FP22" s="356">
        <v>0.76444147628320991</v>
      </c>
      <c r="FQ22" s="356">
        <v>1.9669048063014571</v>
      </c>
    </row>
    <row r="23" spans="1:177" s="62" customFormat="1" ht="12.75" customHeight="1" x14ac:dyDescent="0.2">
      <c r="A23" s="96"/>
      <c r="B23" s="59" t="s">
        <v>45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12">
        <v>3.841267338519188</v>
      </c>
      <c r="EW23" s="12">
        <v>2.9084981129351917</v>
      </c>
      <c r="EX23" s="12">
        <v>-0.10650838541555174</v>
      </c>
      <c r="EY23" s="12">
        <v>-0.17957425640425129</v>
      </c>
      <c r="EZ23" s="12">
        <v>-5.2061292248012592E-2</v>
      </c>
      <c r="FA23" s="355">
        <v>-8.0326905596749043E-2</v>
      </c>
      <c r="FB23" s="355">
        <v>0.93687513775513764</v>
      </c>
      <c r="FC23" s="355">
        <v>2.0475322174411872</v>
      </c>
      <c r="FD23" s="355">
        <v>1.6643704112544953</v>
      </c>
      <c r="FE23" s="355">
        <v>0.42292131606573946</v>
      </c>
      <c r="FF23" s="355">
        <v>1.9268360553620596</v>
      </c>
      <c r="FG23" s="355">
        <v>0.55788633061864346</v>
      </c>
      <c r="FH23" s="355">
        <v>1.2196670160247862</v>
      </c>
      <c r="FI23" s="355">
        <v>1.6005841625280794</v>
      </c>
      <c r="FJ23" s="355">
        <v>3.3968321238978092</v>
      </c>
      <c r="FK23" s="355">
        <v>3.358203381463241</v>
      </c>
      <c r="FL23" s="326">
        <v>3.1082671645226156</v>
      </c>
      <c r="FM23" s="326">
        <v>2.7904555393581916</v>
      </c>
      <c r="FN23" s="326">
        <v>1.8415620732353091</v>
      </c>
      <c r="FO23" s="326">
        <v>1.1798693649513154</v>
      </c>
      <c r="FP23" s="355">
        <v>3.0419448616613209</v>
      </c>
      <c r="FQ23" s="355">
        <v>3.1491137927908426</v>
      </c>
      <c r="FU23" s="57"/>
    </row>
    <row r="24" spans="1:177" s="62" customFormat="1" ht="12.75" customHeight="1" x14ac:dyDescent="0.2">
      <c r="A24" s="96"/>
      <c r="B24" s="59" t="s">
        <v>46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12">
        <v>5.6743214586717698</v>
      </c>
      <c r="EW24" s="12">
        <v>5.6743214586717698</v>
      </c>
      <c r="EX24" s="12">
        <v>5.970743286546849</v>
      </c>
      <c r="EY24" s="12">
        <v>5.970743286546849</v>
      </c>
      <c r="EZ24" s="12">
        <v>6.6469835350563926</v>
      </c>
      <c r="FA24" s="355">
        <v>3.0326157618817433</v>
      </c>
      <c r="FB24" s="355">
        <v>2.9692499550463651</v>
      </c>
      <c r="FC24" s="355">
        <v>1.5734724949084864</v>
      </c>
      <c r="FD24" s="355">
        <v>1.5734724949084864</v>
      </c>
      <c r="FE24" s="355">
        <v>2.2474450838249567</v>
      </c>
      <c r="FF24" s="355">
        <v>4.1447348830888586</v>
      </c>
      <c r="FG24" s="355">
        <v>9.9272194231442228</v>
      </c>
      <c r="FH24" s="355">
        <v>10.423122101387634</v>
      </c>
      <c r="FI24" s="355">
        <v>16.718770325624405</v>
      </c>
      <c r="FJ24" s="355">
        <v>13.359822985357624</v>
      </c>
      <c r="FK24" s="355">
        <v>16.21742176629688</v>
      </c>
      <c r="FL24" s="326">
        <v>18.378781687024912</v>
      </c>
      <c r="FM24" s="326">
        <v>18.74701345965795</v>
      </c>
      <c r="FN24" s="326">
        <v>18.190491590388518</v>
      </c>
      <c r="FO24" s="326">
        <v>18.324040551861188</v>
      </c>
      <c r="FP24" s="355">
        <v>23.084975237882688</v>
      </c>
      <c r="FQ24" s="355">
        <v>21.692519211430053</v>
      </c>
      <c r="FU24" s="57"/>
    </row>
    <row r="25" spans="1:177" s="62" customFormat="1" ht="12.75" customHeight="1" x14ac:dyDescent="0.2">
      <c r="A25" s="96"/>
      <c r="B25" s="59" t="s">
        <v>47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12">
        <v>3.6916115542761361</v>
      </c>
      <c r="EW25" s="12">
        <v>2.7330527088189882</v>
      </c>
      <c r="EX25" s="12">
        <v>-0.40561501035757885</v>
      </c>
      <c r="EY25" s="12">
        <v>-0.54606137920617925</v>
      </c>
      <c r="EZ25" s="12">
        <v>-0.39795145464184145</v>
      </c>
      <c r="FA25" s="355">
        <v>-0.2841836664910744</v>
      </c>
      <c r="FB25" s="355">
        <v>0.78163852438215997</v>
      </c>
      <c r="FC25" s="355">
        <v>2.0242482411546803</v>
      </c>
      <c r="FD25" s="355">
        <v>1.6589346781974825</v>
      </c>
      <c r="FE25" s="355">
        <v>0.27984519886510384</v>
      </c>
      <c r="FF25" s="355">
        <v>1.8258617066629057</v>
      </c>
      <c r="FG25" s="355">
        <v>0.18689332539464942</v>
      </c>
      <c r="FH25" s="355">
        <v>0.85552242826558711</v>
      </c>
      <c r="FI25" s="355">
        <v>1.0544508856003176</v>
      </c>
      <c r="FJ25" s="355">
        <v>3.0476514049428687</v>
      </c>
      <c r="FK25" s="355">
        <v>2.9536444367318779</v>
      </c>
      <c r="FL25" s="326">
        <v>2.5953625371130329</v>
      </c>
      <c r="FM25" s="326">
        <v>2.1990564993935351</v>
      </c>
      <c r="FN25" s="326">
        <v>1.2388876657240218</v>
      </c>
      <c r="FO25" s="326">
        <v>0.52806530322182255</v>
      </c>
      <c r="FP25" s="355">
        <v>2.2960341871904433</v>
      </c>
      <c r="FQ25" s="355">
        <v>2.4998745556315214</v>
      </c>
      <c r="FU25" s="57"/>
    </row>
    <row r="26" spans="1:177" s="62" customFormat="1" ht="12.75" customHeight="1" x14ac:dyDescent="0.2">
      <c r="A26" s="96"/>
      <c r="B26" s="59" t="s">
        <v>48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12">
        <v>6.192737028315932</v>
      </c>
      <c r="EW26" s="12">
        <v>4.8640836757604404</v>
      </c>
      <c r="EX26" s="12">
        <v>-1.2956540293451724</v>
      </c>
      <c r="EY26" s="12">
        <v>-0.8575292604733562</v>
      </c>
      <c r="EZ26" s="12">
        <v>-0.90779315920970305</v>
      </c>
      <c r="FA26" s="355">
        <v>-0.89611716588234458</v>
      </c>
      <c r="FB26" s="355">
        <v>1.2022887657558528</v>
      </c>
      <c r="FC26" s="355">
        <v>-0.40712503213416085</v>
      </c>
      <c r="FD26" s="355">
        <v>-2.5845440139752043</v>
      </c>
      <c r="FE26" s="355">
        <v>-2.8136963858532766</v>
      </c>
      <c r="FF26" s="355">
        <v>0.73420264767185017</v>
      </c>
      <c r="FG26" s="355">
        <v>0.8067165745730307</v>
      </c>
      <c r="FH26" s="355">
        <v>-1.0645555807680012</v>
      </c>
      <c r="FI26" s="355">
        <v>-1.6038323216457542</v>
      </c>
      <c r="FJ26" s="355">
        <v>2.7192048363310164</v>
      </c>
      <c r="FK26" s="355">
        <v>2.6200044497905992</v>
      </c>
      <c r="FL26" s="326">
        <v>0.92165268687128332</v>
      </c>
      <c r="FM26" s="326">
        <v>0.92439673357209529</v>
      </c>
      <c r="FN26" s="326">
        <v>-0.14606058167953506</v>
      </c>
      <c r="FO26" s="326">
        <v>-0.54904452848654728</v>
      </c>
      <c r="FP26" s="355">
        <v>2.6064758099312115</v>
      </c>
      <c r="FQ26" s="355">
        <v>0.96975057048287283</v>
      </c>
      <c r="FU26" s="57"/>
    </row>
    <row r="27" spans="1:177" s="62" customFormat="1" ht="12.75" customHeight="1" x14ac:dyDescent="0.2">
      <c r="A27" s="96"/>
      <c r="B27" s="59" t="s">
        <v>49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12">
        <v>-0.95398872202434859</v>
      </c>
      <c r="EW27" s="12">
        <v>-1.9658275809291297</v>
      </c>
      <c r="EX27" s="12">
        <v>-3.2495989386554385</v>
      </c>
      <c r="EY27" s="12">
        <v>-2.9823621822658026</v>
      </c>
      <c r="EZ27" s="12">
        <v>-3.5561969912841818</v>
      </c>
      <c r="FA27" s="355">
        <v>-2.3771897050259412</v>
      </c>
      <c r="FB27" s="355">
        <v>-0.54603128934812162</v>
      </c>
      <c r="FC27" s="355">
        <v>2.5226839352127826</v>
      </c>
      <c r="FD27" s="355">
        <v>4.4766408577646501</v>
      </c>
      <c r="FE27" s="355">
        <v>0.18722048734885277</v>
      </c>
      <c r="FF27" s="355">
        <v>2.008432709932535</v>
      </c>
      <c r="FG27" s="355">
        <v>-2.608218928628105</v>
      </c>
      <c r="FH27" s="355">
        <v>-4.0736303955047788</v>
      </c>
      <c r="FI27" s="355">
        <v>-2.5189668506736638</v>
      </c>
      <c r="FJ27" s="355">
        <v>-0.69266604146102395</v>
      </c>
      <c r="FK27" s="355">
        <v>-2.6581474748737151</v>
      </c>
      <c r="FL27" s="326">
        <v>-2.1669160696751248</v>
      </c>
      <c r="FM27" s="326">
        <v>-3.6322640117715679</v>
      </c>
      <c r="FN27" s="326">
        <v>-3.9721922899617113</v>
      </c>
      <c r="FO27" s="326">
        <v>-5.1365441773421026</v>
      </c>
      <c r="FP27" s="355">
        <v>-5.3502769247600668</v>
      </c>
      <c r="FQ27" s="355">
        <v>-2.7764804713332865</v>
      </c>
      <c r="FU27" s="57"/>
    </row>
    <row r="28" spans="1:177" s="62" customFormat="1" ht="12.75" customHeight="1" x14ac:dyDescent="0.2">
      <c r="A28" s="96"/>
      <c r="B28" s="59" t="s">
        <v>50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12">
        <v>6.4289268752929019</v>
      </c>
      <c r="EW28" s="12">
        <v>5.8367016369079749</v>
      </c>
      <c r="EX28" s="12">
        <v>3.4705450746072017</v>
      </c>
      <c r="EY28" s="12">
        <v>2.2921688030488951</v>
      </c>
      <c r="EZ28" s="12">
        <v>3.3997791239940938</v>
      </c>
      <c r="FA28" s="355">
        <v>2.4521438408721536</v>
      </c>
      <c r="FB28" s="355">
        <v>1.7247252549823315</v>
      </c>
      <c r="FC28" s="355">
        <v>3.7767768110733329</v>
      </c>
      <c r="FD28" s="355">
        <v>2.8397385204557395</v>
      </c>
      <c r="FE28" s="355">
        <v>3.2729600849859679</v>
      </c>
      <c r="FF28" s="355">
        <v>2.6413910878898292</v>
      </c>
      <c r="FG28" s="355">
        <v>2.4442989887429434</v>
      </c>
      <c r="FH28" s="355">
        <v>7.6049275558781346</v>
      </c>
      <c r="FI28" s="355">
        <v>7.0990669991796977</v>
      </c>
      <c r="FJ28" s="355">
        <v>7.0818306404789979</v>
      </c>
      <c r="FK28" s="355">
        <v>7.6005740058289177</v>
      </c>
      <c r="FL28" s="326">
        <v>7.5408210090576375</v>
      </c>
      <c r="FM28" s="326">
        <v>7.7730951382254574</v>
      </c>
      <c r="FN28" s="326">
        <v>6.4040075824446347</v>
      </c>
      <c r="FO28" s="326">
        <v>5.8931051539395867</v>
      </c>
      <c r="FP28" s="355">
        <v>8.5296285218405359</v>
      </c>
      <c r="FQ28" s="355">
        <v>7.7655694801204618</v>
      </c>
      <c r="FU28" s="57"/>
    </row>
    <row r="29" spans="1:177" s="62" customFormat="1" ht="12.75" customHeight="1" x14ac:dyDescent="0.2">
      <c r="A29" s="96"/>
      <c r="B29" s="59" t="s">
        <v>51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12">
        <v>7.4981113734409206</v>
      </c>
      <c r="EW29" s="12">
        <v>6.1976633310534481</v>
      </c>
      <c r="EX29" s="12">
        <v>3.000669360417092</v>
      </c>
      <c r="EY29" s="12">
        <v>3.379808081991925</v>
      </c>
      <c r="EZ29" s="12">
        <v>3.2575745141793817</v>
      </c>
      <c r="FA29" s="355">
        <v>2.7250697093494267</v>
      </c>
      <c r="FB29" s="355">
        <v>2.3526037061244409</v>
      </c>
      <c r="FC29" s="355">
        <v>2.9731207694839981</v>
      </c>
      <c r="FD29" s="355">
        <v>0.50131031470206722</v>
      </c>
      <c r="FE29" s="355">
        <v>-1.0691486358958997</v>
      </c>
      <c r="FF29" s="355">
        <v>-2.2305006060172872</v>
      </c>
      <c r="FG29" s="355">
        <v>-2.2495198780765691</v>
      </c>
      <c r="FH29" s="355">
        <v>-6.1820907576570931</v>
      </c>
      <c r="FI29" s="355">
        <v>-6.7755228619570715</v>
      </c>
      <c r="FJ29" s="355">
        <v>-5.8697690454701501</v>
      </c>
      <c r="FK29" s="355">
        <v>-5.7426826311199903</v>
      </c>
      <c r="FL29" s="326">
        <v>-4.6869123991626083</v>
      </c>
      <c r="FM29" s="326">
        <v>-4.1753830746684599</v>
      </c>
      <c r="FN29" s="326">
        <v>-6.6015999279682376</v>
      </c>
      <c r="FO29" s="326">
        <v>-6.9539154252218651</v>
      </c>
      <c r="FP29" s="355">
        <v>-2.6425181134178359</v>
      </c>
      <c r="FQ29" s="355">
        <v>-3.4175435856530783</v>
      </c>
      <c r="FU29" s="57"/>
    </row>
    <row r="30" spans="1:177" s="62" customFormat="1" ht="12.75" customHeight="1" x14ac:dyDescent="0.2">
      <c r="A30" s="96"/>
      <c r="B30" s="59" t="s">
        <v>52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12">
        <v>8.1166292704813969</v>
      </c>
      <c r="EW30" s="12">
        <v>7.7628662707199396</v>
      </c>
      <c r="EX30" s="12">
        <v>6.1528715850663502</v>
      </c>
      <c r="EY30" s="12">
        <v>3.1122049629742179</v>
      </c>
      <c r="EZ30" s="12">
        <v>5.718075272959581</v>
      </c>
      <c r="FA30" s="355">
        <v>4.4087381911802197</v>
      </c>
      <c r="FB30" s="355">
        <v>3.0848187719169289</v>
      </c>
      <c r="FC30" s="355">
        <v>6.759239464209827</v>
      </c>
      <c r="FD30" s="355">
        <v>7.4459149143214063</v>
      </c>
      <c r="FE30" s="355">
        <v>7.5996543655594735</v>
      </c>
      <c r="FF30" s="355">
        <v>7.1002058040039913</v>
      </c>
      <c r="FG30" s="355">
        <v>6.489068842250262</v>
      </c>
      <c r="FH30" s="355">
        <v>19.947677648734683</v>
      </c>
      <c r="FI30" s="355">
        <v>19.139464399340838</v>
      </c>
      <c r="FJ30" s="355">
        <v>18.027854453858509</v>
      </c>
      <c r="FK30" s="355">
        <v>19.054026476527412</v>
      </c>
      <c r="FL30" s="326">
        <v>17.302709806584332</v>
      </c>
      <c r="FM30" s="326">
        <v>17.359148529539411</v>
      </c>
      <c r="FN30" s="326">
        <v>15.748276988555517</v>
      </c>
      <c r="FO30" s="326">
        <v>14.919124560404583</v>
      </c>
      <c r="FP30" s="355">
        <v>16.73411752222836</v>
      </c>
      <c r="FQ30" s="355">
        <v>15.868310770057548</v>
      </c>
      <c r="FU30" s="57"/>
    </row>
    <row r="31" spans="1:177" s="62" customFormat="1" ht="12.75" customHeight="1" x14ac:dyDescent="0.2">
      <c r="A31" s="96"/>
      <c r="B31" s="59" t="s">
        <v>53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12">
        <v>-2.2544542883210141</v>
      </c>
      <c r="EW31" s="12">
        <v>-1.8089292483203394</v>
      </c>
      <c r="EX31" s="12">
        <v>-4.380174547727961</v>
      </c>
      <c r="EY31" s="12">
        <v>-3.6333228519674492</v>
      </c>
      <c r="EZ31" s="12">
        <v>-4.5492718726481627</v>
      </c>
      <c r="FA31" s="355">
        <v>-5.3464301772612401</v>
      </c>
      <c r="FB31" s="355">
        <v>-5.0506895089551875</v>
      </c>
      <c r="FC31" s="355">
        <v>-4.7827258175908582</v>
      </c>
      <c r="FD31" s="355">
        <v>-6.8257184800494741</v>
      </c>
      <c r="FE31" s="355">
        <v>-2.3036373118884512E-2</v>
      </c>
      <c r="FF31" s="355">
        <v>0.37008369118936457</v>
      </c>
      <c r="FG31" s="355">
        <v>1.1430399156781732</v>
      </c>
      <c r="FH31" s="355">
        <v>2.3994558523462501</v>
      </c>
      <c r="FI31" s="355">
        <v>2.9457950762902527</v>
      </c>
      <c r="FJ31" s="355">
        <v>3.5784648211165688</v>
      </c>
      <c r="FK31" s="355">
        <v>3.7961141662893283</v>
      </c>
      <c r="FL31" s="326">
        <v>5.8829410564023021</v>
      </c>
      <c r="FM31" s="326">
        <v>6.2680506671526359</v>
      </c>
      <c r="FN31" s="326">
        <v>9.1305453105716765</v>
      </c>
      <c r="FO31" s="326">
        <v>9.2780431228097058</v>
      </c>
      <c r="FP31" s="355">
        <v>9.2792738353467001</v>
      </c>
      <c r="FQ31" s="355">
        <v>8.6768820590078803</v>
      </c>
      <c r="FU31" s="57"/>
    </row>
    <row r="32" spans="1:177" s="62" customFormat="1" ht="12.75" customHeight="1" x14ac:dyDescent="0.2">
      <c r="A32" s="96"/>
      <c r="B32" s="59" t="s">
        <v>54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12">
        <v>7.3765580805092981</v>
      </c>
      <c r="EW32" s="12">
        <v>6.135683431998288</v>
      </c>
      <c r="EX32" s="12">
        <v>3.4580026990308994</v>
      </c>
      <c r="EY32" s="12">
        <v>6.1661266645254074</v>
      </c>
      <c r="EZ32" s="12">
        <v>4.6733185248884581</v>
      </c>
      <c r="FA32" s="355">
        <v>3.7378420139368984</v>
      </c>
      <c r="FB32" s="355">
        <v>4.2958118940475458</v>
      </c>
      <c r="FC32" s="355">
        <v>3.6765429536193182</v>
      </c>
      <c r="FD32" s="355">
        <v>2.0045436977527515</v>
      </c>
      <c r="FE32" s="355">
        <v>3.4488217416032541</v>
      </c>
      <c r="FF32" s="355">
        <v>2.5571380693357355</v>
      </c>
      <c r="FG32" s="355">
        <v>1.5569259009420904</v>
      </c>
      <c r="FH32" s="355">
        <v>2.2524610800196001</v>
      </c>
      <c r="FI32" s="355">
        <v>1.3153854128998432</v>
      </c>
      <c r="FJ32" s="355">
        <v>2.4436462282759237</v>
      </c>
      <c r="FK32" s="355">
        <v>1.3046788144422976</v>
      </c>
      <c r="FL32" s="326">
        <v>1.8292515368340929</v>
      </c>
      <c r="FM32" s="326">
        <v>3.5985062654152244</v>
      </c>
      <c r="FN32" s="326">
        <v>2.5892654410342999</v>
      </c>
      <c r="FO32" s="326">
        <v>2.7982421424883341</v>
      </c>
      <c r="FP32" s="355">
        <v>3.8371950796906873</v>
      </c>
      <c r="FQ32" s="355">
        <v>1.863907698618064</v>
      </c>
      <c r="FU32" s="57"/>
    </row>
    <row r="33" spans="1:177" s="62" customFormat="1" ht="12.75" customHeight="1" x14ac:dyDescent="0.2">
      <c r="A33" s="96"/>
      <c r="B33" s="59" t="s">
        <v>55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12">
        <v>-0.93876036722258505</v>
      </c>
      <c r="EW33" s="12">
        <v>-0.93876036722258505</v>
      </c>
      <c r="EX33" s="12">
        <v>-0.30879289562196277</v>
      </c>
      <c r="EY33" s="12">
        <v>-0.53666539650964751</v>
      </c>
      <c r="EZ33" s="12">
        <v>1.1844701342342177</v>
      </c>
      <c r="FA33" s="355">
        <v>1.0490328085136298</v>
      </c>
      <c r="FB33" s="355">
        <v>0.96441225212041104</v>
      </c>
      <c r="FC33" s="355">
        <v>2.4665357979240383</v>
      </c>
      <c r="FD33" s="355">
        <v>2.4665357979240383</v>
      </c>
      <c r="FE33" s="355">
        <v>2.7662473264391565</v>
      </c>
      <c r="FF33" s="355">
        <v>11.746490159700528</v>
      </c>
      <c r="FG33" s="355">
        <v>11.746490159700528</v>
      </c>
      <c r="FH33" s="355">
        <v>14.437720669020678</v>
      </c>
      <c r="FI33" s="355">
        <v>14.836412214151977</v>
      </c>
      <c r="FJ33" s="355">
        <v>14.110739345385383</v>
      </c>
      <c r="FK33" s="355">
        <v>14.295032619651678</v>
      </c>
      <c r="FL33" s="326">
        <v>12.350888015561338</v>
      </c>
      <c r="FM33" s="326">
        <v>12.327618649271344</v>
      </c>
      <c r="FN33" s="326">
        <v>13.066580611267469</v>
      </c>
      <c r="FO33" s="326">
        <v>12.881046374143779</v>
      </c>
      <c r="FP33" s="355">
        <v>14.060522432996464</v>
      </c>
      <c r="FQ33" s="355">
        <v>13.727871836025329</v>
      </c>
      <c r="FU33" s="57"/>
    </row>
    <row r="34" spans="1:177" s="62" customFormat="1" ht="12.75" customHeight="1" x14ac:dyDescent="0.2">
      <c r="A34" s="96"/>
      <c r="B34" s="59" t="s">
        <v>56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12">
        <v>2.5324851747107431</v>
      </c>
      <c r="EW34" s="12">
        <v>1.6530124845077552</v>
      </c>
      <c r="EX34" s="12">
        <v>1.1662121509210266</v>
      </c>
      <c r="EY34" s="12">
        <v>0.82585333107918757</v>
      </c>
      <c r="EZ34" s="12">
        <v>0.63634773658749566</v>
      </c>
      <c r="FA34" s="355">
        <v>-1.8746860676132684</v>
      </c>
      <c r="FB34" s="355">
        <v>-1.2305000543065887</v>
      </c>
      <c r="FC34" s="355">
        <v>-3.4664369691029151E-2</v>
      </c>
      <c r="FD34" s="355">
        <v>-0.71348705007724789</v>
      </c>
      <c r="FE34" s="355">
        <v>-3.1676715845138403</v>
      </c>
      <c r="FF34" s="355">
        <v>-3.1345414835706578</v>
      </c>
      <c r="FG34" s="355">
        <v>-7.7202610355757457</v>
      </c>
      <c r="FH34" s="355">
        <v>-7.6068823895597149</v>
      </c>
      <c r="FI34" s="355">
        <v>-6.7964102258130339</v>
      </c>
      <c r="FJ34" s="355">
        <v>-4.3518497036885577</v>
      </c>
      <c r="FK34" s="355">
        <v>-3.5325101219082171</v>
      </c>
      <c r="FL34" s="326">
        <v>-3.1458701206511108</v>
      </c>
      <c r="FM34" s="326">
        <v>-1.3100725636324313</v>
      </c>
      <c r="FN34" s="326">
        <v>-2.7968934701157622</v>
      </c>
      <c r="FO34" s="326">
        <v>-3.9673339168168837</v>
      </c>
      <c r="FP34" s="355">
        <v>-3.9222736616479636</v>
      </c>
      <c r="FQ34" s="355">
        <v>-0.55110685972303486</v>
      </c>
      <c r="FU34" s="57"/>
    </row>
    <row r="35" spans="1:177" s="62" customFormat="1" ht="12.75" customHeight="1" x14ac:dyDescent="0.2">
      <c r="A35" s="96"/>
      <c r="B35" s="59" t="s">
        <v>57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12">
        <v>2.4973362620127375</v>
      </c>
      <c r="EW35" s="12">
        <v>1.8234280372468845</v>
      </c>
      <c r="EX35" s="12">
        <v>1.5109555528254361</v>
      </c>
      <c r="EY35" s="12">
        <v>0.84673238595193823</v>
      </c>
      <c r="EZ35" s="12">
        <v>0.47327397499282142</v>
      </c>
      <c r="FA35" s="355">
        <v>-2.8494202249238754</v>
      </c>
      <c r="FB35" s="355">
        <v>-0.98345868959228255</v>
      </c>
      <c r="FC35" s="355">
        <v>-0.2248386630821102</v>
      </c>
      <c r="FD35" s="355">
        <v>-1.3308046009981069</v>
      </c>
      <c r="FE35" s="355">
        <v>-3.5041104664680773</v>
      </c>
      <c r="FF35" s="355">
        <v>-3.5701096007486086</v>
      </c>
      <c r="FG35" s="355">
        <v>-9.4277091571680671</v>
      </c>
      <c r="FH35" s="355">
        <v>-9.5317473728126032</v>
      </c>
      <c r="FI35" s="355">
        <v>-8.5238184083315502</v>
      </c>
      <c r="FJ35" s="355">
        <v>-6.0816948475547861</v>
      </c>
      <c r="FK35" s="355">
        <v>-5.39961744297824</v>
      </c>
      <c r="FL35" s="326">
        <v>-4.6940188857102925</v>
      </c>
      <c r="FM35" s="326">
        <v>-2.1504472529161518</v>
      </c>
      <c r="FN35" s="326">
        <v>-4.5760015185156959</v>
      </c>
      <c r="FO35" s="326">
        <v>-5.91892906302337</v>
      </c>
      <c r="FP35" s="355">
        <v>-6.0420955804314076</v>
      </c>
      <c r="FQ35" s="355">
        <v>-2.9568647765445917</v>
      </c>
      <c r="FU35" s="57"/>
    </row>
    <row r="36" spans="1:177" s="62" customFormat="1" ht="12.75" customHeight="1" x14ac:dyDescent="0.2">
      <c r="A36" s="96"/>
      <c r="B36" s="59" t="s">
        <v>58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12">
        <v>2.6190609370702873</v>
      </c>
      <c r="EW36" s="12">
        <v>1.0301554984690995</v>
      </c>
      <c r="EX36" s="12">
        <v>-7.4887452679519129E-2</v>
      </c>
      <c r="EY36" s="12">
        <v>0.73640360011879125</v>
      </c>
      <c r="EZ36" s="12">
        <v>1.2313537792935989</v>
      </c>
      <c r="FA36" s="355">
        <v>1.7438073599110595</v>
      </c>
      <c r="FB36" s="355">
        <v>-2.0236966725667287</v>
      </c>
      <c r="FC36" s="355">
        <v>0.49883126251357623</v>
      </c>
      <c r="FD36" s="355">
        <v>1.4126881397355362</v>
      </c>
      <c r="FE36" s="355">
        <v>-2.4453393557231351</v>
      </c>
      <c r="FF36" s="355">
        <v>-2.2262367500108127</v>
      </c>
      <c r="FG36" s="355">
        <v>-2.5646629772874405</v>
      </c>
      <c r="FH36" s="355">
        <v>-1.6272730950519758</v>
      </c>
      <c r="FI36" s="355">
        <v>-1.5288941319410867</v>
      </c>
      <c r="FJ36" s="355">
        <v>1.0976327084076161</v>
      </c>
      <c r="FK36" s="355">
        <v>2.2998261172549377</v>
      </c>
      <c r="FL36" s="326">
        <v>1.4865275608862731</v>
      </c>
      <c r="FM36" s="326">
        <v>0.63565341811036546</v>
      </c>
      <c r="FN36" s="326">
        <v>2.6861008843520153</v>
      </c>
      <c r="FO36" s="326">
        <v>2.3415567937591391</v>
      </c>
      <c r="FP36" s="355">
        <v>2.9824004047309387</v>
      </c>
      <c r="FQ36" s="355">
        <v>7.7940102075036606</v>
      </c>
      <c r="FU36" s="57"/>
    </row>
    <row r="37" spans="1:177" s="62" customFormat="1" ht="12.75" customHeight="1" x14ac:dyDescent="0.2">
      <c r="A37" s="96"/>
      <c r="B37" s="59" t="s">
        <v>59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12">
        <v>3.2380827286274467</v>
      </c>
      <c r="EW37" s="12">
        <v>1.2425666448203572</v>
      </c>
      <c r="EX37" s="12">
        <v>0.19740465596808576</v>
      </c>
      <c r="EY37" s="12">
        <v>0.97627466393910822</v>
      </c>
      <c r="EZ37" s="12">
        <v>0.96370901895406291</v>
      </c>
      <c r="FA37" s="355">
        <v>-0.19284898291925856</v>
      </c>
      <c r="FB37" s="355">
        <v>-3.2711048093839565</v>
      </c>
      <c r="FC37" s="355">
        <v>2.5926836109121894</v>
      </c>
      <c r="FD37" s="355">
        <v>2.5926836109121894</v>
      </c>
      <c r="FE37" s="355">
        <v>4.7186155013421001</v>
      </c>
      <c r="FF37" s="355">
        <v>7.2304370955422996</v>
      </c>
      <c r="FG37" s="355">
        <v>11.691540282785425</v>
      </c>
      <c r="FH37" s="355">
        <v>13.011167684490573</v>
      </c>
      <c r="FI37" s="355">
        <v>13.011167684490573</v>
      </c>
      <c r="FJ37" s="355">
        <v>13.011167684490573</v>
      </c>
      <c r="FK37" s="355">
        <v>14.070930747425692</v>
      </c>
      <c r="FL37" s="326">
        <v>13.922658852006649</v>
      </c>
      <c r="FM37" s="326">
        <v>15.015739905653575</v>
      </c>
      <c r="FN37" s="326">
        <v>16.50194813138846</v>
      </c>
      <c r="FO37" s="326">
        <v>9.8431616531476749</v>
      </c>
      <c r="FP37" s="355">
        <v>9.8431616531476749</v>
      </c>
      <c r="FQ37" s="355">
        <v>7.6131944292104663</v>
      </c>
      <c r="FU37" s="57"/>
    </row>
    <row r="38" spans="1:177" s="57" customFormat="1" ht="12.75" customHeight="1" x14ac:dyDescent="0.2">
      <c r="A38" s="94" t="s">
        <v>60</v>
      </c>
      <c r="B38" s="54" t="s">
        <v>61</v>
      </c>
      <c r="C38" s="89">
        <v>15.2024393717561</v>
      </c>
      <c r="D38" s="89">
        <v>13.223165587362558</v>
      </c>
      <c r="E38" s="89">
        <v>11.778967264693947</v>
      </c>
      <c r="F38" s="89">
        <v>10.419464398252629</v>
      </c>
      <c r="G38" s="89">
        <v>6.3679897537961807</v>
      </c>
      <c r="H38" s="89">
        <v>7.2255808022419217</v>
      </c>
      <c r="I38" s="89">
        <v>5.9563920340385437</v>
      </c>
      <c r="J38" s="89">
        <v>4.7235637596140947</v>
      </c>
      <c r="K38" s="89">
        <v>2.4893930705113689</v>
      </c>
      <c r="L38" s="89">
        <v>2.3764218771682835</v>
      </c>
      <c r="M38" s="89">
        <v>2.3355817285610527</v>
      </c>
      <c r="N38" s="89">
        <v>1.8989707381702203</v>
      </c>
      <c r="O38" s="89">
        <v>5.8721797938557643</v>
      </c>
      <c r="P38" s="89">
        <v>5.985397279878498</v>
      </c>
      <c r="Q38" s="89">
        <v>6.3625235670853044</v>
      </c>
      <c r="R38" s="89">
        <v>6.4002120436835241</v>
      </c>
      <c r="S38" s="89">
        <v>6.4523637809174659</v>
      </c>
      <c r="T38" s="89">
        <v>6.3701507340602888</v>
      </c>
      <c r="U38" s="89">
        <v>6.9843889126327809</v>
      </c>
      <c r="V38" s="89">
        <v>7.0437777660917362</v>
      </c>
      <c r="W38" s="89">
        <v>6.1616851989704031</v>
      </c>
      <c r="X38" s="89">
        <v>6.1436894179913253</v>
      </c>
      <c r="Y38" s="89">
        <v>6.28606035926407</v>
      </c>
      <c r="Z38" s="89">
        <v>6.3929278042067494</v>
      </c>
      <c r="AA38" s="89">
        <v>2.2928912350747055</v>
      </c>
      <c r="AB38" s="89">
        <v>1.520461713388471</v>
      </c>
      <c r="AC38" s="89">
        <v>1.1741182865443847</v>
      </c>
      <c r="AD38" s="89">
        <v>1.0810076768786416</v>
      </c>
      <c r="AE38" s="89">
        <v>1.0097435323655759</v>
      </c>
      <c r="AF38" s="89">
        <v>1.0262864967491794</v>
      </c>
      <c r="AG38" s="89">
        <v>2.0535313901041832</v>
      </c>
      <c r="AH38" s="89">
        <v>2.0229826668404201</v>
      </c>
      <c r="AI38" s="89">
        <v>2.551334538934185</v>
      </c>
      <c r="AJ38" s="89">
        <v>2.6095314743831608</v>
      </c>
      <c r="AK38" s="89">
        <v>2.4329236939620245</v>
      </c>
      <c r="AL38" s="89">
        <v>2.4405788014783809</v>
      </c>
      <c r="AM38" s="89">
        <v>2.2049635880781864</v>
      </c>
      <c r="AN38" s="89">
        <v>0.47314811661225065</v>
      </c>
      <c r="AO38" s="89">
        <v>0.38124414174249921</v>
      </c>
      <c r="AP38" s="89">
        <v>0.44266746232766252</v>
      </c>
      <c r="AQ38" s="89">
        <v>0.49371612209884574</v>
      </c>
      <c r="AR38" s="89">
        <v>2.995256362549668</v>
      </c>
      <c r="AS38" s="89">
        <v>2.5059472825019782</v>
      </c>
      <c r="AT38" s="89">
        <v>2.8750766148754252</v>
      </c>
      <c r="AU38" s="89">
        <v>2.9846194948636651</v>
      </c>
      <c r="AV38" s="89">
        <v>3.0022333125242682</v>
      </c>
      <c r="AW38" s="89">
        <v>3.0711439505420941</v>
      </c>
      <c r="AX38" s="89">
        <v>3.0600282902702389</v>
      </c>
      <c r="AY38" s="89">
        <v>3.3320098168634189</v>
      </c>
      <c r="AZ38" s="89">
        <v>5.7968232659104189</v>
      </c>
      <c r="BA38" s="89">
        <v>5.7954509425845373</v>
      </c>
      <c r="BB38" s="89">
        <v>5.816332688117626</v>
      </c>
      <c r="BC38" s="89">
        <v>5.7895902496878335</v>
      </c>
      <c r="BD38" s="89">
        <v>3.1327987561607671</v>
      </c>
      <c r="BE38" s="89">
        <v>2.7968674321707994</v>
      </c>
      <c r="BF38" s="89">
        <v>2.9502096559306921</v>
      </c>
      <c r="BG38" s="89">
        <v>2.8839035448489483</v>
      </c>
      <c r="BH38" s="89">
        <v>2.899892172689249</v>
      </c>
      <c r="BI38" s="89">
        <v>2.7644493005112736</v>
      </c>
      <c r="BJ38" s="89">
        <v>2.6826120113421013</v>
      </c>
      <c r="BK38" s="89">
        <v>2.422279328422178</v>
      </c>
      <c r="BL38" s="89">
        <v>2.3863821211278236</v>
      </c>
      <c r="BM38" s="89">
        <v>2.520294627323949</v>
      </c>
      <c r="BN38" s="89">
        <v>2.6003989414017639</v>
      </c>
      <c r="BO38" s="89">
        <v>2.8084299420770833</v>
      </c>
      <c r="BP38" s="89">
        <v>2.8742270737682531</v>
      </c>
      <c r="BQ38" s="89">
        <v>4.8682416824609902</v>
      </c>
      <c r="BR38" s="89">
        <v>4.5522644423484024</v>
      </c>
      <c r="BS38" s="89">
        <v>4.4718347292959351</v>
      </c>
      <c r="BT38" s="89">
        <v>4.6301291988217059</v>
      </c>
      <c r="BU38" s="89">
        <v>4.7676985420722673</v>
      </c>
      <c r="BV38" s="89">
        <v>4.7485845938652886</v>
      </c>
      <c r="BW38" s="89">
        <v>8.8041379865279339</v>
      </c>
      <c r="BX38" s="89">
        <v>8.7496500077591861</v>
      </c>
      <c r="BY38" s="89">
        <v>8.5842797759938776</v>
      </c>
      <c r="BZ38" s="89">
        <v>8.465936670535342</v>
      </c>
      <c r="CA38" s="89">
        <v>8.2841149724626177</v>
      </c>
      <c r="CB38" s="89">
        <v>8.3196882398645045</v>
      </c>
      <c r="CC38" s="89">
        <v>6.9229655106164358</v>
      </c>
      <c r="CD38" s="89">
        <v>6.584663808902107</v>
      </c>
      <c r="CE38" s="89">
        <v>6.7941666595398971</v>
      </c>
      <c r="CF38" s="89">
        <v>6.6000628482226773</v>
      </c>
      <c r="CG38" s="89">
        <v>6.5805552877061757</v>
      </c>
      <c r="CH38" s="89">
        <v>6.572914430743765</v>
      </c>
      <c r="CI38" s="89">
        <v>4.2758688112161565</v>
      </c>
      <c r="CJ38" s="89">
        <v>4.3975899815694248</v>
      </c>
      <c r="CK38" s="89">
        <v>4.4064707990659144</v>
      </c>
      <c r="CL38" s="89">
        <v>4.2847204151127585</v>
      </c>
      <c r="CM38" s="89">
        <v>4.4943573815552753</v>
      </c>
      <c r="CN38" s="89">
        <v>4.4526557584500353</v>
      </c>
      <c r="CO38" s="89">
        <v>4.8286689357744876</v>
      </c>
      <c r="CP38" s="89">
        <v>4.848423574662732</v>
      </c>
      <c r="CQ38" s="89">
        <v>4.6720575338271999</v>
      </c>
      <c r="CR38" s="89">
        <v>4.6571329971828845</v>
      </c>
      <c r="CS38" s="89">
        <v>4.6114592704903572</v>
      </c>
      <c r="CT38" s="89">
        <v>4.642646037168177</v>
      </c>
      <c r="CU38" s="89">
        <v>7.9673089307569427</v>
      </c>
      <c r="CV38" s="89">
        <v>7.8942932810711568</v>
      </c>
      <c r="CW38" s="89">
        <v>7.9556905694812485</v>
      </c>
      <c r="CX38" s="89">
        <v>8.1675211917092554</v>
      </c>
      <c r="CY38" s="89">
        <v>8.0440154091998579</v>
      </c>
      <c r="CZ38" s="89">
        <v>7.9868628843457543</v>
      </c>
      <c r="DA38" s="89">
        <v>7.024549057243874</v>
      </c>
      <c r="DB38" s="89">
        <v>7.0879187290055086</v>
      </c>
      <c r="DC38" s="89">
        <v>7.5873063420135907</v>
      </c>
      <c r="DD38" s="89">
        <v>7.7214620222883212</v>
      </c>
      <c r="DE38" s="89">
        <v>7.8132931247894248</v>
      </c>
      <c r="DF38" s="89">
        <v>7.7842251503503093</v>
      </c>
      <c r="DG38" s="89">
        <v>5.2468399927869882</v>
      </c>
      <c r="DH38" s="89">
        <v>4.8277150112109268</v>
      </c>
      <c r="DI38" s="89">
        <v>4.7446460177554144</v>
      </c>
      <c r="DJ38" s="89">
        <v>4.6569401429121626</v>
      </c>
      <c r="DK38" s="89">
        <v>4.4374763967813635</v>
      </c>
      <c r="DL38" s="89">
        <v>4.520262095607535</v>
      </c>
      <c r="DM38" s="89">
        <v>5.919610048549302</v>
      </c>
      <c r="DN38" s="89">
        <v>6.473357856798728</v>
      </c>
      <c r="DO38" s="89">
        <v>7.401824612251346</v>
      </c>
      <c r="DP38" s="89">
        <v>7.2402735914220102</v>
      </c>
      <c r="DQ38" s="89">
        <v>7.2285164228811425</v>
      </c>
      <c r="DR38" s="89">
        <v>7.3557476746635331</v>
      </c>
      <c r="DS38" s="89">
        <v>6.3047275171560528</v>
      </c>
      <c r="DT38" s="89">
        <v>6.8131164782837601</v>
      </c>
      <c r="DU38" s="89">
        <v>6.8532886933049753</v>
      </c>
      <c r="DV38" s="89">
        <v>6.8957402328535551</v>
      </c>
      <c r="DW38" s="89">
        <v>6.877443543215449</v>
      </c>
      <c r="DX38" s="89">
        <v>7.0439169895094125</v>
      </c>
      <c r="DY38" s="89">
        <v>4.784327068805112</v>
      </c>
      <c r="DZ38" s="89">
        <v>4.261992642172558</v>
      </c>
      <c r="EA38" s="89">
        <v>3.2207480423607677</v>
      </c>
      <c r="EB38" s="89">
        <v>3.2585108612562976</v>
      </c>
      <c r="EC38" s="89">
        <v>3.068153190260702</v>
      </c>
      <c r="ED38" s="89">
        <v>2.9264682612859332</v>
      </c>
      <c r="EE38" s="89">
        <v>2.4416009332602755</v>
      </c>
      <c r="EF38" s="89">
        <v>3.2563645920263014</v>
      </c>
      <c r="EG38" s="89">
        <v>3.2800207601476359</v>
      </c>
      <c r="EH38" s="89">
        <v>3.4762580972257382</v>
      </c>
      <c r="EI38" s="89">
        <v>3.5543304542602385</v>
      </c>
      <c r="EJ38" s="89">
        <v>3.3734990166893084</v>
      </c>
      <c r="EK38" s="89">
        <v>3.23681664789801</v>
      </c>
      <c r="EL38" s="89">
        <v>3.2573745008039197</v>
      </c>
      <c r="EM38" s="89">
        <v>2.9850728169188869</v>
      </c>
      <c r="EN38" s="89">
        <v>2.9818606396768956</v>
      </c>
      <c r="EO38" s="89">
        <v>3.5015279615674615</v>
      </c>
      <c r="EP38" s="89">
        <v>3.5517236453475221</v>
      </c>
      <c r="EQ38" s="89">
        <v>3.6058687553269522</v>
      </c>
      <c r="ER38" s="89">
        <v>2.8773275992959526</v>
      </c>
      <c r="ES38" s="89">
        <v>2.8717596960806731</v>
      </c>
      <c r="ET38" s="89">
        <v>2.574303514891966</v>
      </c>
      <c r="EU38" s="89">
        <v>2.4634687891108769</v>
      </c>
      <c r="EV38" s="89">
        <v>2.5278195431420301</v>
      </c>
      <c r="EW38" s="89">
        <v>2.0872266929683008</v>
      </c>
      <c r="EX38" s="89">
        <v>2.3734919273807407</v>
      </c>
      <c r="EY38" s="89">
        <v>2.2997045681352404</v>
      </c>
      <c r="EZ38" s="89">
        <v>2.7638644683581219</v>
      </c>
      <c r="FA38" s="356">
        <v>2.4166353590032941</v>
      </c>
      <c r="FB38" s="356">
        <v>2.66512749921975</v>
      </c>
      <c r="FC38" s="356">
        <v>7.5677682929305519</v>
      </c>
      <c r="FD38" s="356">
        <v>7.420113961189017</v>
      </c>
      <c r="FE38" s="356">
        <v>7.454303825240487</v>
      </c>
      <c r="FF38" s="356">
        <v>7.5432211539189638</v>
      </c>
      <c r="FG38" s="356">
        <v>7.6267063413490774</v>
      </c>
      <c r="FH38" s="356">
        <v>7.5711709463002848</v>
      </c>
      <c r="FI38" s="356">
        <v>8.2022838092719326</v>
      </c>
      <c r="FJ38" s="356">
        <v>8.0102326224328806</v>
      </c>
      <c r="FK38" s="356">
        <v>8.0041205185424644</v>
      </c>
      <c r="FL38" s="329">
        <v>7.7930257266988718</v>
      </c>
      <c r="FM38" s="329">
        <v>7.8716703251494806</v>
      </c>
      <c r="FN38" s="329">
        <v>7.5721605370139997</v>
      </c>
      <c r="FO38" s="329">
        <v>9.3458006142111145</v>
      </c>
      <c r="FP38" s="356">
        <v>9.5906310840098428</v>
      </c>
      <c r="FQ38" s="356">
        <v>9.4115136111587532</v>
      </c>
    </row>
    <row r="39" spans="1:177" s="62" customFormat="1" ht="12.75" customHeight="1" x14ac:dyDescent="0.2">
      <c r="A39" s="96"/>
      <c r="B39" s="99" t="s">
        <v>62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12">
        <v>1.5340863043720674</v>
      </c>
      <c r="EW39" s="12">
        <v>1.5340863043720674</v>
      </c>
      <c r="EX39" s="12">
        <v>1.5352485262959021</v>
      </c>
      <c r="EY39" s="12">
        <v>1.5352485262959021</v>
      </c>
      <c r="EZ39" s="12">
        <v>1.5360229967958929</v>
      </c>
      <c r="FA39" s="355">
        <v>1.5366036691540188</v>
      </c>
      <c r="FB39" s="355">
        <v>1.5340863043720674</v>
      </c>
      <c r="FC39" s="355">
        <v>7.2153884755178552</v>
      </c>
      <c r="FD39" s="355">
        <v>7.0004297616659272</v>
      </c>
      <c r="FE39" s="355">
        <v>7.0004297616659272</v>
      </c>
      <c r="FF39" s="355">
        <v>7.0004297616659272</v>
      </c>
      <c r="FG39" s="355">
        <v>7.0004297616659272</v>
      </c>
      <c r="FH39" s="355">
        <v>7.0004297616659272</v>
      </c>
      <c r="FI39" s="355">
        <v>7.0004297616659272</v>
      </c>
      <c r="FJ39" s="355">
        <v>6.9992049826149696</v>
      </c>
      <c r="FK39" s="355">
        <v>6.9992049826149696</v>
      </c>
      <c r="FL39" s="326">
        <v>6.9983888414530782</v>
      </c>
      <c r="FM39" s="326">
        <v>6.9977769339781446</v>
      </c>
      <c r="FN39" s="326">
        <v>7.0004297616658988</v>
      </c>
      <c r="FO39" s="326">
        <v>9.6986775194665142</v>
      </c>
      <c r="FP39" s="355">
        <v>9.7457025253366396</v>
      </c>
      <c r="FQ39" s="355">
        <v>9.6016266037972002</v>
      </c>
      <c r="FU39" s="57"/>
    </row>
    <row r="40" spans="1:177" s="62" customFormat="1" ht="12.75" customHeight="1" x14ac:dyDescent="0.2">
      <c r="A40" s="96"/>
      <c r="B40" s="99" t="s">
        <v>63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12">
        <v>6.4083125199598356</v>
      </c>
      <c r="EW40" s="12">
        <v>6.1063796284891225</v>
      </c>
      <c r="EX40" s="12">
        <v>6.4036927606420591</v>
      </c>
      <c r="EY40" s="12">
        <v>6.3535665236102261</v>
      </c>
      <c r="EZ40" s="12">
        <v>7.8235669589344496</v>
      </c>
      <c r="FA40" s="355">
        <v>7.9939912223247518</v>
      </c>
      <c r="FB40" s="355">
        <v>7.9741118612970467</v>
      </c>
      <c r="FC40" s="355">
        <v>6.8885718191594094</v>
      </c>
      <c r="FD40" s="355">
        <v>6.5655203358697918</v>
      </c>
      <c r="FE40" s="355">
        <v>6.4643463636018481</v>
      </c>
      <c r="FF40" s="355">
        <v>6.9638473776012262</v>
      </c>
      <c r="FG40" s="355">
        <v>6.3077509731166401</v>
      </c>
      <c r="FH40" s="355">
        <v>7.3072490710210758</v>
      </c>
      <c r="FI40" s="355">
        <v>7.4012539636839421</v>
      </c>
      <c r="FJ40" s="355">
        <v>6.5295081048445667</v>
      </c>
      <c r="FK40" s="355">
        <v>6.1018485707078582</v>
      </c>
      <c r="FL40" s="326">
        <v>5.6165688706539356</v>
      </c>
      <c r="FM40" s="326">
        <v>7.4297551005017652</v>
      </c>
      <c r="FN40" s="326">
        <v>6.9804326766947327</v>
      </c>
      <c r="FO40" s="326">
        <v>6.9910072253753981</v>
      </c>
      <c r="FP40" s="355">
        <v>7.3177586557162044</v>
      </c>
      <c r="FQ40" s="355">
        <v>7.5454766524824208</v>
      </c>
      <c r="FU40" s="57"/>
    </row>
    <row r="41" spans="1:177" s="62" customFormat="1" ht="12.75" customHeight="1" x14ac:dyDescent="0.2">
      <c r="A41" s="96"/>
      <c r="B41" s="99" t="s">
        <v>64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12">
        <v>10.754321894956107</v>
      </c>
      <c r="EW41" s="12">
        <v>5.3887930632471921</v>
      </c>
      <c r="EX41" s="12">
        <v>9.7317850094300127</v>
      </c>
      <c r="EY41" s="12">
        <v>9.9295978397448152</v>
      </c>
      <c r="EZ41" s="12">
        <v>9.9033106976463614</v>
      </c>
      <c r="FA41" s="355">
        <v>10.507491404403126</v>
      </c>
      <c r="FB41" s="355">
        <v>10.507491404403126</v>
      </c>
      <c r="FC41" s="355">
        <v>10.293265181090774</v>
      </c>
      <c r="FD41" s="355">
        <v>11.209981965757905</v>
      </c>
      <c r="FE41" s="355">
        <v>11.209981965757905</v>
      </c>
      <c r="FF41" s="355">
        <v>11.209981965757905</v>
      </c>
      <c r="FG41" s="355">
        <v>11.209981965757905</v>
      </c>
      <c r="FH41" s="355">
        <v>11.209981965757905</v>
      </c>
      <c r="FI41" s="355">
        <v>17.756931432134309</v>
      </c>
      <c r="FJ41" s="355">
        <v>11.383678383678088</v>
      </c>
      <c r="FK41" s="355">
        <v>12.150254134821495</v>
      </c>
      <c r="FL41" s="326">
        <v>13.062900119710164</v>
      </c>
      <c r="FM41" s="326">
        <v>12.444748155221944</v>
      </c>
      <c r="FN41" s="326">
        <v>12.444748155221944</v>
      </c>
      <c r="FO41" s="326">
        <v>12.444748155221944</v>
      </c>
      <c r="FP41" s="355">
        <v>11.517853049589235</v>
      </c>
      <c r="FQ41" s="355">
        <v>11.517853049589235</v>
      </c>
      <c r="FU41" s="57"/>
    </row>
    <row r="42" spans="1:177" s="62" customFormat="1" ht="12.75" customHeight="1" x14ac:dyDescent="0.2">
      <c r="A42" s="96"/>
      <c r="B42" s="99" t="s">
        <v>65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12">
        <v>5.6940645082672319</v>
      </c>
      <c r="EW42" s="12">
        <v>3.9770549037407648</v>
      </c>
      <c r="EX42" s="12">
        <v>4.6234430813271672</v>
      </c>
      <c r="EY42" s="12">
        <v>4.0587307859101429</v>
      </c>
      <c r="EZ42" s="12">
        <v>7.1083747545601454</v>
      </c>
      <c r="FA42" s="355">
        <v>4.597244761483978</v>
      </c>
      <c r="FB42" s="355">
        <v>6.2386980544830095</v>
      </c>
      <c r="FC42" s="355">
        <v>8.7165074466684302</v>
      </c>
      <c r="FD42" s="355">
        <v>8.6443518437601057</v>
      </c>
      <c r="FE42" s="355">
        <v>8.876667696212067</v>
      </c>
      <c r="FF42" s="355">
        <v>9.4564095074610748</v>
      </c>
      <c r="FG42" s="355">
        <v>10.063933490147733</v>
      </c>
      <c r="FH42" s="355">
        <v>9.6273557151230733</v>
      </c>
      <c r="FI42" s="355">
        <v>11.903808308897126</v>
      </c>
      <c r="FJ42" s="355">
        <v>12.389502623727239</v>
      </c>
      <c r="FK42" s="355">
        <v>12.135272041291884</v>
      </c>
      <c r="FL42" s="326">
        <v>10.416008025094371</v>
      </c>
      <c r="FM42" s="326">
        <v>11.010912413968342</v>
      </c>
      <c r="FN42" s="326">
        <v>9.0621423441951805</v>
      </c>
      <c r="FO42" s="326">
        <v>6.7308215029494107</v>
      </c>
      <c r="FP42" s="355">
        <v>8.3345948899963673</v>
      </c>
      <c r="FQ42" s="355">
        <v>7.9069689016852323</v>
      </c>
      <c r="FU42" s="57"/>
    </row>
    <row r="43" spans="1:177" s="57" customFormat="1" ht="12.75" customHeight="1" x14ac:dyDescent="0.2">
      <c r="A43" s="94" t="s">
        <v>66</v>
      </c>
      <c r="B43" s="54" t="s">
        <v>67</v>
      </c>
      <c r="C43" s="89">
        <v>8.7717986297003279</v>
      </c>
      <c r="D43" s="89">
        <v>8.6630546668354356</v>
      </c>
      <c r="E43" s="89">
        <v>9.601737129266553</v>
      </c>
      <c r="F43" s="89">
        <v>7.174327287655899</v>
      </c>
      <c r="G43" s="89">
        <v>8.1083017708237293</v>
      </c>
      <c r="H43" s="89">
        <v>8.5549844729630848</v>
      </c>
      <c r="I43" s="89">
        <v>7.2878638847306121</v>
      </c>
      <c r="J43" s="89">
        <v>7.3228709880269776</v>
      </c>
      <c r="K43" s="89">
        <v>3.9133327622848668</v>
      </c>
      <c r="L43" s="89">
        <v>4.2699138359807876</v>
      </c>
      <c r="M43" s="89">
        <v>5.5206692294737252</v>
      </c>
      <c r="N43" s="89">
        <v>4.3943382078123676</v>
      </c>
      <c r="O43" s="89">
        <v>3.4057114927773995</v>
      </c>
      <c r="P43" s="89">
        <v>3.0447253403361287</v>
      </c>
      <c r="Q43" s="89">
        <v>1.1266857344076868</v>
      </c>
      <c r="R43" s="89">
        <v>1.564740342637009</v>
      </c>
      <c r="S43" s="89">
        <v>1.0520174397467486</v>
      </c>
      <c r="T43" s="89">
        <v>-0.2171751693499715</v>
      </c>
      <c r="U43" s="89">
        <v>0.51346098420947328</v>
      </c>
      <c r="V43" s="89">
        <v>7.9057413995187176E-2</v>
      </c>
      <c r="W43" s="89">
        <v>1.4972189555675328</v>
      </c>
      <c r="X43" s="89">
        <v>1.1040129139589681</v>
      </c>
      <c r="Y43" s="89">
        <v>-0.1791668985901822</v>
      </c>
      <c r="Z43" s="89">
        <v>-0.24827457392015617</v>
      </c>
      <c r="AA43" s="89">
        <v>2.1065605422847682</v>
      </c>
      <c r="AB43" s="89">
        <v>2.1944531488688597</v>
      </c>
      <c r="AC43" s="89">
        <v>2.5498320041516251</v>
      </c>
      <c r="AD43" s="89">
        <v>3.1847203936160611</v>
      </c>
      <c r="AE43" s="89">
        <v>2.7674500538544322</v>
      </c>
      <c r="AF43" s="89">
        <v>3.4873940268203256</v>
      </c>
      <c r="AG43" s="89">
        <v>3.6406518968824031</v>
      </c>
      <c r="AH43" s="89">
        <v>3.6416651950725338</v>
      </c>
      <c r="AI43" s="89">
        <v>2.6440545753949891</v>
      </c>
      <c r="AJ43" s="89">
        <v>2.958608195345974</v>
      </c>
      <c r="AK43" s="89">
        <v>3.3507478606015724</v>
      </c>
      <c r="AL43" s="89">
        <v>3.1312113939444544</v>
      </c>
      <c r="AM43" s="89">
        <v>1.4646898311032999</v>
      </c>
      <c r="AN43" s="89">
        <v>1.7622477842160151</v>
      </c>
      <c r="AO43" s="89">
        <v>1.6103250633811967</v>
      </c>
      <c r="AP43" s="89">
        <v>1.8690325332692055</v>
      </c>
      <c r="AQ43" s="89">
        <v>0.75802502426398632</v>
      </c>
      <c r="AR43" s="89">
        <v>0.85972765709345822</v>
      </c>
      <c r="AS43" s="89">
        <v>0.8580350188328083</v>
      </c>
      <c r="AT43" s="89">
        <v>0.593056662969488</v>
      </c>
      <c r="AU43" s="89">
        <v>2.1586920822387583</v>
      </c>
      <c r="AV43" s="89">
        <v>2.1157702626367865</v>
      </c>
      <c r="AW43" s="89">
        <v>1.4532930492817258</v>
      </c>
      <c r="AX43" s="89">
        <v>2.4257049384195142</v>
      </c>
      <c r="AY43" s="89">
        <v>2.4733654402662637</v>
      </c>
      <c r="AZ43" s="89">
        <v>3.2713719848509299</v>
      </c>
      <c r="BA43" s="89">
        <v>3.5825656075786583</v>
      </c>
      <c r="BB43" s="89">
        <v>3.7010641804378963</v>
      </c>
      <c r="BC43" s="89">
        <v>5.1022740111175864</v>
      </c>
      <c r="BD43" s="89">
        <v>5.4616496513383339</v>
      </c>
      <c r="BE43" s="89">
        <v>5.3486714944844209</v>
      </c>
      <c r="BF43" s="89">
        <v>4.0355617566798969</v>
      </c>
      <c r="BG43" s="89">
        <v>2.7375327079008969</v>
      </c>
      <c r="BH43" s="89">
        <v>2.9726394691097084</v>
      </c>
      <c r="BI43" s="89">
        <v>4.8551320424224684</v>
      </c>
      <c r="BJ43" s="89">
        <v>4.5172574351528993</v>
      </c>
      <c r="BK43" s="89">
        <v>4.8074290468964875</v>
      </c>
      <c r="BL43" s="89">
        <v>4.1362034087565576</v>
      </c>
      <c r="BM43" s="89">
        <v>4.2525676911297836</v>
      </c>
      <c r="BN43" s="89">
        <v>6.1864284281380293</v>
      </c>
      <c r="BO43" s="89">
        <v>7.227991912900265</v>
      </c>
      <c r="BP43" s="89">
        <v>7.6057873697911162</v>
      </c>
      <c r="BQ43" s="89">
        <v>8.0780340152680026</v>
      </c>
      <c r="BR43" s="89">
        <v>10.479518347037683</v>
      </c>
      <c r="BS43" s="89">
        <v>12.806408318548819</v>
      </c>
      <c r="BT43" s="89">
        <v>14.42160102510573</v>
      </c>
      <c r="BU43" s="89">
        <v>14.317465961755545</v>
      </c>
      <c r="BV43" s="89">
        <v>14.061713737335026</v>
      </c>
      <c r="BW43" s="89">
        <v>15.921513044069968</v>
      </c>
      <c r="BX43" s="89">
        <v>15.900656492455028</v>
      </c>
      <c r="BY43" s="89">
        <v>17.277988917337098</v>
      </c>
      <c r="BZ43" s="89">
        <v>14.55486052556607</v>
      </c>
      <c r="CA43" s="89">
        <v>13.342914930898743</v>
      </c>
      <c r="CB43" s="89">
        <v>13.114374414002043</v>
      </c>
      <c r="CC43" s="89">
        <v>12.138201078993191</v>
      </c>
      <c r="CD43" s="89">
        <v>10.822739208767615</v>
      </c>
      <c r="CE43" s="89">
        <v>8.7449253718546061</v>
      </c>
      <c r="CF43" s="89">
        <v>6.8320132997625507</v>
      </c>
      <c r="CG43" s="89">
        <v>6.2616440352385609</v>
      </c>
      <c r="CH43" s="89">
        <v>5.1519563981391627</v>
      </c>
      <c r="CI43" s="89">
        <v>4.2786598434634016</v>
      </c>
      <c r="CJ43" s="89">
        <v>4.0773973336879692</v>
      </c>
      <c r="CK43" s="89">
        <v>2.9047738081833643</v>
      </c>
      <c r="CL43" s="89">
        <v>2.1870674200070965</v>
      </c>
      <c r="CM43" s="89">
        <v>2.2510182599785935</v>
      </c>
      <c r="CN43" s="89">
        <v>1.9951643836499926</v>
      </c>
      <c r="CO43" s="89">
        <v>2.1149385292518019</v>
      </c>
      <c r="CP43" s="89">
        <v>1.7374946464547207</v>
      </c>
      <c r="CQ43" s="89">
        <v>1.4513997165507249</v>
      </c>
      <c r="CR43" s="89">
        <v>0.7552787365063125</v>
      </c>
      <c r="CS43" s="89">
        <v>-0.53134522894843883</v>
      </c>
      <c r="CT43" s="89">
        <v>0.95058064579704649</v>
      </c>
      <c r="CU43" s="89">
        <v>0.194626125637825</v>
      </c>
      <c r="CV43" s="89">
        <v>6.9020379226600426E-2</v>
      </c>
      <c r="CW43" s="89">
        <v>2.2809188511075718E-2</v>
      </c>
      <c r="CX43" s="89">
        <v>1.0524606642966461</v>
      </c>
      <c r="CY43" s="89">
        <v>0.85573087783366475</v>
      </c>
      <c r="CZ43" s="89">
        <v>1.4123261633360613</v>
      </c>
      <c r="DA43" s="89">
        <v>1.7666170926251539</v>
      </c>
      <c r="DB43" s="89">
        <v>1.9616498106114193</v>
      </c>
      <c r="DC43" s="89">
        <v>1.9029757934341234</v>
      </c>
      <c r="DD43" s="89">
        <v>3.1231619870795129</v>
      </c>
      <c r="DE43" s="89">
        <v>3.7170163804431127</v>
      </c>
      <c r="DF43" s="89">
        <v>4.0432788109873599</v>
      </c>
      <c r="DG43" s="89">
        <v>4.9519180067275386</v>
      </c>
      <c r="DH43" s="89">
        <v>6.0537383124303261</v>
      </c>
      <c r="DI43" s="89">
        <v>6.680785335270528</v>
      </c>
      <c r="DJ43" s="89">
        <v>6.4552988742165383</v>
      </c>
      <c r="DK43" s="89">
        <v>5.1484840347180523</v>
      </c>
      <c r="DL43" s="89">
        <v>4.85298983395775</v>
      </c>
      <c r="DM43" s="89">
        <v>4.7717389315106828</v>
      </c>
      <c r="DN43" s="89">
        <v>5.4895451811462124</v>
      </c>
      <c r="DO43" s="89">
        <v>6.6843068618488246</v>
      </c>
      <c r="DP43" s="89">
        <v>6.0687037192302</v>
      </c>
      <c r="DQ43" s="89">
        <v>7.2336361236429383</v>
      </c>
      <c r="DR43" s="89">
        <v>7.2976021050450441</v>
      </c>
      <c r="DS43" s="89">
        <v>7.0349143680070512</v>
      </c>
      <c r="DT43" s="89">
        <v>6.5344097518417641</v>
      </c>
      <c r="DU43" s="89">
        <v>5.5136760473611304</v>
      </c>
      <c r="DV43" s="89">
        <v>5.6247105177196914</v>
      </c>
      <c r="DW43" s="89">
        <v>7.2318512298167263</v>
      </c>
      <c r="DX43" s="89">
        <v>6.5126632593534453</v>
      </c>
      <c r="DY43" s="89">
        <v>6.8273331932679184</v>
      </c>
      <c r="DZ43" s="89">
        <v>6.5438557204999626</v>
      </c>
      <c r="EA43" s="89">
        <v>5.4593455151468788</v>
      </c>
      <c r="EB43" s="89">
        <v>5.3084960103066123</v>
      </c>
      <c r="EC43" s="89">
        <v>5.323654450142044</v>
      </c>
      <c r="ED43" s="89">
        <v>4.9135528325400202</v>
      </c>
      <c r="EE43" s="89">
        <v>4.3668688826488165</v>
      </c>
      <c r="EF43" s="89">
        <v>4.4465967085605769</v>
      </c>
      <c r="EG43" s="89">
        <v>4.3927395811259089</v>
      </c>
      <c r="EH43" s="89">
        <v>4.679095005383644</v>
      </c>
      <c r="EI43" s="89">
        <v>4.0721523311354701</v>
      </c>
      <c r="EJ43" s="89">
        <v>4.6563751796768571</v>
      </c>
      <c r="EK43" s="89">
        <v>4.3844060743938371</v>
      </c>
      <c r="EL43" s="89">
        <v>5.2388344693945328</v>
      </c>
      <c r="EM43" s="89">
        <v>5.4854590482419354</v>
      </c>
      <c r="EN43" s="89">
        <v>5.5207967271231979</v>
      </c>
      <c r="EO43" s="89">
        <v>4.981144449461425</v>
      </c>
      <c r="EP43" s="89">
        <v>4.1718005394325104</v>
      </c>
      <c r="EQ43" s="89">
        <v>4.3083516081931208</v>
      </c>
      <c r="ER43" s="89">
        <v>3.5721058040454778</v>
      </c>
      <c r="ES43" s="89">
        <v>4.2191681761493953</v>
      </c>
      <c r="ET43" s="89">
        <v>3.6496631445438226</v>
      </c>
      <c r="EU43" s="89">
        <v>4.7722443010009812</v>
      </c>
      <c r="EV43" s="89">
        <v>4.2254396207378448</v>
      </c>
      <c r="EW43" s="89">
        <v>4.5104292669991821</v>
      </c>
      <c r="EX43" s="89">
        <v>3.4755222321735602</v>
      </c>
      <c r="EY43" s="89">
        <v>3.3511036989193315</v>
      </c>
      <c r="EZ43" s="89">
        <v>2.3067363490355604</v>
      </c>
      <c r="FA43" s="356">
        <v>2.2191082233656658</v>
      </c>
      <c r="FB43" s="356">
        <v>2.909269500289426</v>
      </c>
      <c r="FC43" s="356">
        <v>3.34585011450352</v>
      </c>
      <c r="FD43" s="356">
        <v>3.8130112728313321</v>
      </c>
      <c r="FE43" s="356">
        <v>3.9945520832190624</v>
      </c>
      <c r="FF43" s="356">
        <v>5.5899619029506056</v>
      </c>
      <c r="FG43" s="356">
        <v>5.5094452032875836</v>
      </c>
      <c r="FH43" s="356">
        <v>6.3033085292757818</v>
      </c>
      <c r="FI43" s="356">
        <v>5.6555425550266278</v>
      </c>
      <c r="FJ43" s="356">
        <v>4.8390247689395807</v>
      </c>
      <c r="FK43" s="356">
        <v>6.1383911820620369</v>
      </c>
      <c r="FL43" s="329">
        <v>7.9474872844730555</v>
      </c>
      <c r="FM43" s="329">
        <v>7.7347598386449334</v>
      </c>
      <c r="FN43" s="329">
        <v>7.906538998444006</v>
      </c>
      <c r="FO43" s="329">
        <v>9.4997937601435325</v>
      </c>
      <c r="FP43" s="356">
        <v>8.4987851003412089</v>
      </c>
      <c r="FQ43" s="356">
        <v>7.3947317382594662</v>
      </c>
    </row>
    <row r="44" spans="1:177" s="62" customFormat="1" ht="12.75" customHeight="1" x14ac:dyDescent="0.2">
      <c r="A44" s="96"/>
      <c r="B44" s="59" t="s">
        <v>68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12">
        <v>1.1967264555458996</v>
      </c>
      <c r="EW44" s="12">
        <v>4.283141824292926</v>
      </c>
      <c r="EX44" s="12">
        <v>1.3625999879102864</v>
      </c>
      <c r="EY44" s="12">
        <v>-0.11709441266532394</v>
      </c>
      <c r="EZ44" s="12">
        <v>-3.4549199927044612</v>
      </c>
      <c r="FA44" s="355">
        <v>-2.2090504611004462</v>
      </c>
      <c r="FB44" s="355">
        <v>-1.8732998724203043</v>
      </c>
      <c r="FC44" s="355">
        <v>-1.4093662540278018</v>
      </c>
      <c r="FD44" s="355">
        <v>-0.83010128027626706</v>
      </c>
      <c r="FE44" s="355">
        <v>-5.6510647815741777E-3</v>
      </c>
      <c r="FF44" s="355">
        <v>2.0321026902157939</v>
      </c>
      <c r="FG44" s="355">
        <v>2.3189164533649063</v>
      </c>
      <c r="FH44" s="355">
        <v>4.7647387047199885</v>
      </c>
      <c r="FI44" s="355">
        <v>-0.95472704227509553</v>
      </c>
      <c r="FJ44" s="355">
        <v>4.8713766677650483E-2</v>
      </c>
      <c r="FK44" s="355">
        <v>1.1226566152790411</v>
      </c>
      <c r="FL44" s="326">
        <v>5.4725081370997799</v>
      </c>
      <c r="FM44" s="326">
        <v>5.3821944620713396</v>
      </c>
      <c r="FN44" s="326">
        <v>5.7510163415323063</v>
      </c>
      <c r="FO44" s="326">
        <v>6.463018571389938</v>
      </c>
      <c r="FP44" s="355">
        <v>4.3296900807955296</v>
      </c>
      <c r="FQ44" s="355">
        <v>3.2338320328260153</v>
      </c>
      <c r="FU44" s="57"/>
    </row>
    <row r="45" spans="1:177" s="62" customFormat="1" ht="12.75" customHeight="1" x14ac:dyDescent="0.2">
      <c r="A45" s="96"/>
      <c r="B45" s="99" t="s">
        <v>69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16">
        <v>0.82185994241257276</v>
      </c>
      <c r="EW45" s="16">
        <v>4.0682555212955549</v>
      </c>
      <c r="EX45" s="16">
        <v>0.95320589909908904</v>
      </c>
      <c r="EY45" s="16">
        <v>-0.54167878823876947</v>
      </c>
      <c r="EZ45" s="16">
        <v>-4.1409251456411624</v>
      </c>
      <c r="FA45" s="355">
        <v>-2.7633485726209699</v>
      </c>
      <c r="FB45" s="355">
        <v>-2.2857653761911934</v>
      </c>
      <c r="FC45" s="355">
        <v>-1.9092476554818347</v>
      </c>
      <c r="FD45" s="355">
        <v>-1.2223560231940382</v>
      </c>
      <c r="FE45" s="355">
        <v>-0.55789314217872743</v>
      </c>
      <c r="FF45" s="355">
        <v>1.6127247863630032</v>
      </c>
      <c r="FG45" s="355">
        <v>1.8909408312587601</v>
      </c>
      <c r="FH45" s="355">
        <v>4.5439534852207828</v>
      </c>
      <c r="FI45" s="355">
        <v>-1.3378594626067013</v>
      </c>
      <c r="FJ45" s="355">
        <v>-0.36353049054908126</v>
      </c>
      <c r="FK45" s="355">
        <v>0.83201119693583792</v>
      </c>
      <c r="FL45" s="326">
        <v>5.389488794413495</v>
      </c>
      <c r="FM45" s="326">
        <v>5.3697504807137477</v>
      </c>
      <c r="FN45" s="326">
        <v>5.8983826892972075</v>
      </c>
      <c r="FO45" s="326">
        <v>6.7026158337072133</v>
      </c>
      <c r="FP45" s="355">
        <v>4.3841114931828571</v>
      </c>
      <c r="FQ45" s="355">
        <v>3.3786665675884109</v>
      </c>
      <c r="FU45" s="57"/>
    </row>
    <row r="46" spans="1:177" s="62" customFormat="1" ht="12.75" customHeight="1" x14ac:dyDescent="0.2">
      <c r="A46" s="96"/>
      <c r="B46" s="99" t="s">
        <v>70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16">
        <v>4.9503816479248712</v>
      </c>
      <c r="EW46" s="16">
        <v>5.1027503738054776</v>
      </c>
      <c r="EX46" s="16">
        <v>6.1916381122492794</v>
      </c>
      <c r="EY46" s="16">
        <v>4.6382423742024059</v>
      </c>
      <c r="EZ46" s="16">
        <v>3.8005919817523477</v>
      </c>
      <c r="FA46" s="355">
        <v>4.2449370277509786</v>
      </c>
      <c r="FB46" s="355">
        <v>3.4874711783468939</v>
      </c>
      <c r="FC46" s="355">
        <v>4.7129706004460417</v>
      </c>
      <c r="FD46" s="355">
        <v>2.9909204071305595</v>
      </c>
      <c r="FE46" s="355">
        <v>7.6261126817322378</v>
      </c>
      <c r="FF46" s="355">
        <v>5.8380624243080206</v>
      </c>
      <c r="FG46" s="355">
        <v>7.2777090081584106</v>
      </c>
      <c r="FH46" s="355">
        <v>5.8027976377632768</v>
      </c>
      <c r="FI46" s="355">
        <v>2.3330617138598484</v>
      </c>
      <c r="FJ46" s="355">
        <v>4.1921701643355078</v>
      </c>
      <c r="FK46" s="355">
        <v>2.7472186645790799</v>
      </c>
      <c r="FL46" s="326">
        <v>6.1039851530742197</v>
      </c>
      <c r="FM46" s="326">
        <v>4.5079920034238654</v>
      </c>
      <c r="FN46" s="326">
        <v>1.6757772376658266</v>
      </c>
      <c r="FO46" s="326">
        <v>2.0014236636491063</v>
      </c>
      <c r="FP46" s="355">
        <v>3.0314565942277056</v>
      </c>
      <c r="FQ46" s="355">
        <v>-0.2019081523785502</v>
      </c>
      <c r="FU46" s="57"/>
    </row>
    <row r="47" spans="1:177" s="62" customFormat="1" ht="12.75" customHeight="1" x14ac:dyDescent="0.2">
      <c r="A47" s="96"/>
      <c r="B47" s="99" t="s">
        <v>71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16">
        <v>21.581537102181628</v>
      </c>
      <c r="EW47" s="16">
        <v>21.581537102181628</v>
      </c>
      <c r="EX47" s="16">
        <v>21.581514504941211</v>
      </c>
      <c r="EY47" s="16">
        <v>21.581514504941211</v>
      </c>
      <c r="EZ47" s="349">
        <v>32.962341919604881</v>
      </c>
      <c r="FA47" s="355">
        <v>22.462320305778377</v>
      </c>
      <c r="FB47" s="355">
        <v>12.200680709678039</v>
      </c>
      <c r="FC47" s="355">
        <v>16.881888601652491</v>
      </c>
      <c r="FD47" s="355">
        <v>16.881888601652491</v>
      </c>
      <c r="FE47" s="355">
        <v>16.881888601652491</v>
      </c>
      <c r="FF47" s="355">
        <v>21.792994695971984</v>
      </c>
      <c r="FG47" s="355">
        <v>18.706779162187786</v>
      </c>
      <c r="FH47" s="355">
        <v>18.707832602586393</v>
      </c>
      <c r="FI47" s="355">
        <v>18.707832602586393</v>
      </c>
      <c r="FJ47" s="355">
        <v>18.707854665721939</v>
      </c>
      <c r="FK47" s="355">
        <v>18.707854665721939</v>
      </c>
      <c r="FL47" s="326">
        <v>9.2579343351054604</v>
      </c>
      <c r="FM47" s="326">
        <v>9.2579343351054604</v>
      </c>
      <c r="FN47" s="326">
        <v>9.2579343351054604</v>
      </c>
      <c r="FO47" s="326">
        <v>4.8850474071004726</v>
      </c>
      <c r="FP47" s="355">
        <v>4.8850487932774485</v>
      </c>
      <c r="FQ47" s="355">
        <v>4.9237834761675998</v>
      </c>
      <c r="FU47" s="57"/>
    </row>
    <row r="48" spans="1:177" s="62" customFormat="1" ht="12.75" customHeight="1" x14ac:dyDescent="0.2">
      <c r="A48" s="96"/>
      <c r="B48" s="99" t="s">
        <v>72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16">
        <v>7.2199455461583852</v>
      </c>
      <c r="EW48" s="16">
        <v>4.6823383930988456</v>
      </c>
      <c r="EX48" s="16">
        <v>3.3611997261828321</v>
      </c>
      <c r="EY48" s="16">
        <v>2.8003144774866371</v>
      </c>
      <c r="EZ48" s="16">
        <v>1.9208136373194833</v>
      </c>
      <c r="FA48" s="355">
        <v>-1.5914919495299955</v>
      </c>
      <c r="FB48" s="355">
        <v>0.48678539749418803</v>
      </c>
      <c r="FC48" s="355">
        <v>1.9780694284886806</v>
      </c>
      <c r="FD48" s="355">
        <v>2.827315603873501</v>
      </c>
      <c r="FE48" s="355">
        <v>2.949056052406803</v>
      </c>
      <c r="FF48" s="355">
        <v>3.6533922505928729</v>
      </c>
      <c r="FG48" s="355">
        <v>2.7044672174688174</v>
      </c>
      <c r="FH48" s="355">
        <v>3.6966687307004094</v>
      </c>
      <c r="FI48" s="355">
        <v>6.1143752776066975</v>
      </c>
      <c r="FJ48" s="355">
        <v>2.1403621438936966</v>
      </c>
      <c r="FK48" s="355">
        <v>5.5858292122188118</v>
      </c>
      <c r="FL48" s="326">
        <v>6.3872796753559555</v>
      </c>
      <c r="FM48" s="326">
        <v>8.3878560141902767</v>
      </c>
      <c r="FN48" s="326">
        <v>8.3032988074578213</v>
      </c>
      <c r="FO48" s="326">
        <v>7.3662714570745749</v>
      </c>
      <c r="FP48" s="355">
        <v>7.4501538098309794</v>
      </c>
      <c r="FQ48" s="355">
        <v>7.9137891229286623</v>
      </c>
      <c r="FU48" s="57"/>
    </row>
    <row r="49" spans="1:177" s="62" customFormat="1" ht="12.75" customHeight="1" x14ac:dyDescent="0.2">
      <c r="A49" s="96"/>
      <c r="B49" s="59" t="s">
        <v>73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12">
        <v>4.5497433426397578</v>
      </c>
      <c r="EW49" s="12">
        <v>2.569620007650613</v>
      </c>
      <c r="EX49" s="12">
        <v>3.852154408959592</v>
      </c>
      <c r="EY49" s="12">
        <v>5.334077065703255</v>
      </c>
      <c r="EZ49" s="12">
        <v>6.3624400594709698</v>
      </c>
      <c r="FA49" s="355">
        <v>6.5164702334428597</v>
      </c>
      <c r="FB49" s="355">
        <v>7.1230839341516656</v>
      </c>
      <c r="FC49" s="355">
        <v>7.6400531918411758</v>
      </c>
      <c r="FD49" s="355">
        <v>9.2708998571561949</v>
      </c>
      <c r="FE49" s="355">
        <v>8.076775111524455</v>
      </c>
      <c r="FF49" s="355">
        <v>9.2026967291843675</v>
      </c>
      <c r="FG49" s="355">
        <v>7.5994545356625025</v>
      </c>
      <c r="FH49" s="355">
        <v>5.7275855465755541</v>
      </c>
      <c r="FI49" s="355">
        <v>8.0845307016915768</v>
      </c>
      <c r="FJ49" s="355">
        <v>5.2912839866994403</v>
      </c>
      <c r="FK49" s="355">
        <v>5.6185289042961273</v>
      </c>
      <c r="FL49" s="326">
        <v>9.0404994648167758</v>
      </c>
      <c r="FM49" s="326">
        <v>6.0530266025505881</v>
      </c>
      <c r="FN49" s="326">
        <v>7.4165957505685043</v>
      </c>
      <c r="FO49" s="326">
        <v>6.9424674871528396</v>
      </c>
      <c r="FP49" s="355">
        <v>5.3951495439770838</v>
      </c>
      <c r="FQ49" s="355">
        <v>3.8864766561382851</v>
      </c>
      <c r="FU49" s="57"/>
    </row>
    <row r="50" spans="1:177" s="62" customFormat="1" ht="12.75" customHeight="1" x14ac:dyDescent="0.2">
      <c r="A50" s="96"/>
      <c r="B50" s="99" t="s">
        <v>74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12">
        <v>11.607912365108092</v>
      </c>
      <c r="EW50" s="12">
        <v>12.930245504527733</v>
      </c>
      <c r="EX50" s="12">
        <v>8.9051027067200721</v>
      </c>
      <c r="EY50" s="12">
        <v>12.962302691276534</v>
      </c>
      <c r="EZ50" s="12">
        <v>11.624636086790517</v>
      </c>
      <c r="FA50" s="355">
        <v>11.687473653833919</v>
      </c>
      <c r="FB50" s="355">
        <v>11.149765809225954</v>
      </c>
      <c r="FC50" s="355">
        <v>8.6414541663939985</v>
      </c>
      <c r="FD50" s="355">
        <v>6.5529131413883306</v>
      </c>
      <c r="FE50" s="355">
        <v>6.2589521420819239</v>
      </c>
      <c r="FF50" s="355">
        <v>8.0818198292001711</v>
      </c>
      <c r="FG50" s="355">
        <v>8.9774515813086424</v>
      </c>
      <c r="FH50" s="355">
        <v>10.709423854130208</v>
      </c>
      <c r="FI50" s="355">
        <v>11.932210607847253</v>
      </c>
      <c r="FJ50" s="355">
        <v>14.655513810896935</v>
      </c>
      <c r="FK50" s="355">
        <v>16.119584256161204</v>
      </c>
      <c r="FL50" s="326">
        <v>16.738679786522653</v>
      </c>
      <c r="FM50" s="326">
        <v>15.475493964473714</v>
      </c>
      <c r="FN50" s="326">
        <v>13.942099423712918</v>
      </c>
      <c r="FO50" s="326">
        <v>14.36650999930167</v>
      </c>
      <c r="FP50" s="355">
        <v>12.598080963618102</v>
      </c>
      <c r="FQ50" s="355">
        <v>10.801187995502161</v>
      </c>
      <c r="FU50" s="57"/>
    </row>
    <row r="51" spans="1:177" s="62" customFormat="1" ht="12.75" customHeight="1" x14ac:dyDescent="0.2">
      <c r="A51" s="96"/>
      <c r="B51" s="99" t="s">
        <v>75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12">
        <v>3.4613453052413092</v>
      </c>
      <c r="EW51" s="12">
        <v>4.5340887720935825</v>
      </c>
      <c r="EX51" s="12">
        <v>3.9822372251649938</v>
      </c>
      <c r="EY51" s="12">
        <v>3.7929126615559312</v>
      </c>
      <c r="EZ51" s="12">
        <v>3.8511237476450901</v>
      </c>
      <c r="FA51" s="355">
        <v>4.3823365939679633</v>
      </c>
      <c r="FB51" s="355">
        <v>3.7321651336802404</v>
      </c>
      <c r="FC51" s="355">
        <v>3.7131626882972171</v>
      </c>
      <c r="FD51" s="355">
        <v>5.2345211152267126</v>
      </c>
      <c r="FE51" s="355">
        <v>5.8272408187201421</v>
      </c>
      <c r="FF51" s="355">
        <v>5.7373523826811095</v>
      </c>
      <c r="FG51" s="355">
        <v>6.752082117494183</v>
      </c>
      <c r="FH51" s="355">
        <v>6.4012758449270706</v>
      </c>
      <c r="FI51" s="355">
        <v>8.2047296440672426</v>
      </c>
      <c r="FJ51" s="355">
        <v>8.1400885419116662</v>
      </c>
      <c r="FK51" s="355">
        <v>10.116128683159658</v>
      </c>
      <c r="FL51" s="326">
        <v>7.9777447553208987</v>
      </c>
      <c r="FM51" s="326">
        <v>6.9198506295347073</v>
      </c>
      <c r="FN51" s="326">
        <v>9.1189120677617836</v>
      </c>
      <c r="FO51" s="326">
        <v>8.8816785874788593</v>
      </c>
      <c r="FP51" s="355">
        <v>7.7529912154528375</v>
      </c>
      <c r="FQ51" s="355">
        <v>7.212794261576903</v>
      </c>
      <c r="FU51" s="57"/>
    </row>
    <row r="52" spans="1:177" s="62" customFormat="1" ht="14.25" customHeight="1" x14ac:dyDescent="0.2">
      <c r="A52" s="100"/>
      <c r="B52" s="101" t="s">
        <v>76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41">
        <v>5.1793946751241577</v>
      </c>
      <c r="EW52" s="41">
        <v>4.767270416029362</v>
      </c>
      <c r="EX52" s="41">
        <v>4.9046303038816603</v>
      </c>
      <c r="EY52" s="41">
        <v>4.9864578436625635</v>
      </c>
      <c r="EZ52" s="41">
        <v>4.9534293113239158</v>
      </c>
      <c r="FA52" s="357">
        <v>4.7276183274498322</v>
      </c>
      <c r="FB52" s="357">
        <v>5.7190976179034294</v>
      </c>
      <c r="FC52" s="357">
        <v>5.9544497119501614</v>
      </c>
      <c r="FD52" s="357">
        <v>5.3169862083751269</v>
      </c>
      <c r="FE52" s="357">
        <v>5.6068300544853429</v>
      </c>
      <c r="FF52" s="357">
        <v>7.9305172913743718</v>
      </c>
      <c r="FG52" s="357">
        <v>8.4693133784514032</v>
      </c>
      <c r="FH52" s="357">
        <v>9.2301029728170363</v>
      </c>
      <c r="FI52" s="357">
        <v>9.9604919136681218</v>
      </c>
      <c r="FJ52" s="357">
        <v>9.1768822415032787</v>
      </c>
      <c r="FK52" s="357">
        <v>9.8409593577550822</v>
      </c>
      <c r="FL52" s="330">
        <v>9.4101077039923524</v>
      </c>
      <c r="FM52" s="330">
        <v>10.245906933988437</v>
      </c>
      <c r="FN52" s="330">
        <v>9.1380594507153035</v>
      </c>
      <c r="FO52" s="330">
        <v>15.177487569812826</v>
      </c>
      <c r="FP52" s="357">
        <v>15.444227609444823</v>
      </c>
      <c r="FQ52" s="357">
        <v>13.672531465179745</v>
      </c>
      <c r="FU52" s="57"/>
    </row>
    <row r="53" spans="1:177" s="57" customFormat="1" ht="12.75" customHeight="1" x14ac:dyDescent="0.2">
      <c r="A53" s="94" t="s">
        <v>77</v>
      </c>
      <c r="B53" s="54" t="s">
        <v>78</v>
      </c>
      <c r="C53" s="89">
        <v>4.4679166767942462</v>
      </c>
      <c r="D53" s="89">
        <v>4.6756370511696872</v>
      </c>
      <c r="E53" s="89">
        <v>5.6669115536383856</v>
      </c>
      <c r="F53" s="89">
        <v>5.3683860379036332</v>
      </c>
      <c r="G53" s="89">
        <v>5.6702058975636476</v>
      </c>
      <c r="H53" s="89">
        <v>5.9892126472283849</v>
      </c>
      <c r="I53" s="89">
        <v>7.21064848297992</v>
      </c>
      <c r="J53" s="89">
        <v>7.5439028003830231</v>
      </c>
      <c r="K53" s="89">
        <v>7.2731475170271693</v>
      </c>
      <c r="L53" s="89">
        <v>5.9222053658893827</v>
      </c>
      <c r="M53" s="89">
        <v>6.4616804894575068</v>
      </c>
      <c r="N53" s="89">
        <v>6.0623551158376756</v>
      </c>
      <c r="O53" s="89">
        <v>5.3817846756877969</v>
      </c>
      <c r="P53" s="89">
        <v>4.4540152924496681</v>
      </c>
      <c r="Q53" s="89">
        <v>3.406819637751866</v>
      </c>
      <c r="R53" s="89">
        <v>3.4977360248168026</v>
      </c>
      <c r="S53" s="89">
        <v>4.9778819661451195</v>
      </c>
      <c r="T53" s="89">
        <v>4.3456433341562786</v>
      </c>
      <c r="U53" s="89">
        <v>3.4632302185602128</v>
      </c>
      <c r="V53" s="89">
        <v>3.1171213764226593</v>
      </c>
      <c r="W53" s="89">
        <v>1.371125171874894</v>
      </c>
      <c r="X53" s="89">
        <v>0.46897133547155079</v>
      </c>
      <c r="Y53" s="89">
        <v>-0.50264536309644825</v>
      </c>
      <c r="Z53" s="89">
        <v>-0.57192056457847684</v>
      </c>
      <c r="AA53" s="89">
        <v>1.4529837124693614</v>
      </c>
      <c r="AB53" s="89">
        <v>2.0773478531877458</v>
      </c>
      <c r="AC53" s="89">
        <v>1.5646621729758579</v>
      </c>
      <c r="AD53" s="89">
        <v>1.8250156647568616</v>
      </c>
      <c r="AE53" s="89">
        <v>0.52896508473733661</v>
      </c>
      <c r="AF53" s="89">
        <v>0.41442423305912257</v>
      </c>
      <c r="AG53" s="89">
        <v>0.27689973063014861</v>
      </c>
      <c r="AH53" s="89">
        <v>-0.17610732303697318</v>
      </c>
      <c r="AI53" s="89">
        <v>1.945178355118756</v>
      </c>
      <c r="AJ53" s="89">
        <v>3.1832142174063733</v>
      </c>
      <c r="AK53" s="89">
        <v>3.8035440772892457</v>
      </c>
      <c r="AL53" s="89">
        <v>3.8799762321569915</v>
      </c>
      <c r="AM53" s="89">
        <v>0.87557090519503333</v>
      </c>
      <c r="AN53" s="89">
        <v>0.14594366872495357</v>
      </c>
      <c r="AO53" s="89">
        <v>1.0178849284222053</v>
      </c>
      <c r="AP53" s="89">
        <v>0.696872769841832</v>
      </c>
      <c r="AQ53" s="89">
        <v>0.44058253824665883</v>
      </c>
      <c r="AR53" s="89">
        <v>0.52199711042921138</v>
      </c>
      <c r="AS53" s="89">
        <v>0.44088380136990679</v>
      </c>
      <c r="AT53" s="89">
        <v>0.81622725480929148</v>
      </c>
      <c r="AU53" s="89">
        <v>0.32896378716252173</v>
      </c>
      <c r="AV53" s="89">
        <v>0.24191445015509316</v>
      </c>
      <c r="AW53" s="89">
        <v>-9.2089614261169572E-2</v>
      </c>
      <c r="AX53" s="89">
        <v>0.11802258958067569</v>
      </c>
      <c r="AY53" s="89">
        <v>1.6622190460768422</v>
      </c>
      <c r="AZ53" s="89">
        <v>2.8162551713333244</v>
      </c>
      <c r="BA53" s="89">
        <v>2.6452594908499094</v>
      </c>
      <c r="BB53" s="89">
        <v>2.6400614248663032</v>
      </c>
      <c r="BC53" s="89">
        <v>2.6575721457192856</v>
      </c>
      <c r="BD53" s="89">
        <v>2.8763812924741217</v>
      </c>
      <c r="BE53" s="89">
        <v>3.0990916438641705</v>
      </c>
      <c r="BF53" s="89">
        <v>3.0888554855305728</v>
      </c>
      <c r="BG53" s="89">
        <v>3.0707969604409726</v>
      </c>
      <c r="BH53" s="89">
        <v>3.1026129063387913</v>
      </c>
      <c r="BI53" s="89">
        <v>3.0455889573330239</v>
      </c>
      <c r="BJ53" s="89">
        <v>2.6843127016958448</v>
      </c>
      <c r="BK53" s="89">
        <v>3.0870686630527757</v>
      </c>
      <c r="BL53" s="89">
        <v>2.2823394912562662</v>
      </c>
      <c r="BM53" s="89">
        <v>2.237448885044671</v>
      </c>
      <c r="BN53" s="89">
        <v>2.2284808977955919</v>
      </c>
      <c r="BO53" s="89">
        <v>2.2331547772377718</v>
      </c>
      <c r="BP53" s="89">
        <v>2.6439498726086299</v>
      </c>
      <c r="BQ53" s="89">
        <v>2.5414197153261568</v>
      </c>
      <c r="BR53" s="89">
        <v>2.8876072655519494</v>
      </c>
      <c r="BS53" s="89">
        <v>2.9493241173471603</v>
      </c>
      <c r="BT53" s="89">
        <v>2.8840248276907516</v>
      </c>
      <c r="BU53" s="89">
        <v>3.0790699103192054</v>
      </c>
      <c r="BV53" s="89">
        <v>3.3410913937587736</v>
      </c>
      <c r="BW53" s="89">
        <v>3.3192768870661951</v>
      </c>
      <c r="BX53" s="89">
        <v>4.8628160215796328</v>
      </c>
      <c r="BY53" s="89">
        <v>5.7387963611055284</v>
      </c>
      <c r="BZ53" s="89">
        <v>6.5162474039735798</v>
      </c>
      <c r="CA53" s="89">
        <v>6.5662881018864852</v>
      </c>
      <c r="CB53" s="89">
        <v>6.1943005042526664</v>
      </c>
      <c r="CC53" s="89">
        <v>6.6620811892942982</v>
      </c>
      <c r="CD53" s="89">
        <v>5.8491890392517121</v>
      </c>
      <c r="CE53" s="89">
        <v>6.1858933287519733</v>
      </c>
      <c r="CF53" s="89">
        <v>6.1552203487411674</v>
      </c>
      <c r="CG53" s="89">
        <v>6.0371824957249629</v>
      </c>
      <c r="CH53" s="89">
        <v>5.8035122380055242</v>
      </c>
      <c r="CI53" s="89">
        <v>7.1611049699646117</v>
      </c>
      <c r="CJ53" s="89">
        <v>5.4891579941049145</v>
      </c>
      <c r="CK53" s="89">
        <v>4.6701366553867416</v>
      </c>
      <c r="CL53" s="89">
        <v>4.1869377098740586</v>
      </c>
      <c r="CM53" s="89">
        <v>4.16046098562461</v>
      </c>
      <c r="CN53" s="89">
        <v>4.6675008848973789</v>
      </c>
      <c r="CO53" s="89">
        <v>4.3603438607879212</v>
      </c>
      <c r="CP53" s="89">
        <v>5.0213385525967595</v>
      </c>
      <c r="CQ53" s="89">
        <v>5.1010648310300724</v>
      </c>
      <c r="CR53" s="89">
        <v>4.987924495821062</v>
      </c>
      <c r="CS53" s="89">
        <v>5.0122930497783784</v>
      </c>
      <c r="CT53" s="89">
        <v>4.9936785495946054</v>
      </c>
      <c r="CU53" s="89">
        <v>5.610012167763216</v>
      </c>
      <c r="CV53" s="89">
        <v>5.7490832768615832</v>
      </c>
      <c r="CW53" s="89">
        <v>6.1901555319600732</v>
      </c>
      <c r="CX53" s="89">
        <v>5.843853799473635</v>
      </c>
      <c r="CY53" s="89">
        <v>5.5742351557210839</v>
      </c>
      <c r="CZ53" s="89">
        <v>4.7819899252707501</v>
      </c>
      <c r="DA53" s="89">
        <v>4.4741642345905746</v>
      </c>
      <c r="DB53" s="89">
        <v>4.168809433059792</v>
      </c>
      <c r="DC53" s="89">
        <v>4.0969908867790821</v>
      </c>
      <c r="DD53" s="89">
        <v>4.0730058486047085</v>
      </c>
      <c r="DE53" s="89">
        <v>4.0705230221260109</v>
      </c>
      <c r="DF53" s="89">
        <v>4.1545984526953958</v>
      </c>
      <c r="DG53" s="89">
        <v>3.1973753564487311</v>
      </c>
      <c r="DH53" s="89">
        <v>3.4101002898041486</v>
      </c>
      <c r="DI53" s="89">
        <v>3.027873407507812</v>
      </c>
      <c r="DJ53" s="89">
        <v>3.2062172677398877</v>
      </c>
      <c r="DK53" s="89">
        <v>3.1432270293204141</v>
      </c>
      <c r="DL53" s="89">
        <v>3.3059080206676299</v>
      </c>
      <c r="DM53" s="89">
        <v>3.3900255477922911</v>
      </c>
      <c r="DN53" s="89">
        <v>3.5064753785098333</v>
      </c>
      <c r="DO53" s="89">
        <v>3.2738194308135462</v>
      </c>
      <c r="DP53" s="89">
        <v>3.535002944462093</v>
      </c>
      <c r="DQ53" s="89">
        <v>3.5292853084085749</v>
      </c>
      <c r="DR53" s="89">
        <v>3.1277111792744563</v>
      </c>
      <c r="DS53" s="89">
        <v>2.1072858266385737</v>
      </c>
      <c r="DT53" s="89">
        <v>2.3964888484089073</v>
      </c>
      <c r="DU53" s="89">
        <v>2.3734050056140461</v>
      </c>
      <c r="DV53" s="89">
        <v>2.5691996344765329</v>
      </c>
      <c r="DW53" s="89">
        <v>2.9233194020443136</v>
      </c>
      <c r="DX53" s="89">
        <v>3.2393819087976254</v>
      </c>
      <c r="DY53" s="89">
        <v>3.3447505233177566</v>
      </c>
      <c r="DZ53" s="89">
        <v>3.3784494184206721</v>
      </c>
      <c r="EA53" s="89">
        <v>3.228290357375684</v>
      </c>
      <c r="EB53" s="89">
        <v>3.4716432114623359</v>
      </c>
      <c r="EC53" s="89">
        <v>4.0012811960442605</v>
      </c>
      <c r="ED53" s="89">
        <v>4.4113964787496229</v>
      </c>
      <c r="EE53" s="89">
        <v>4.6283018204174056</v>
      </c>
      <c r="EF53" s="89">
        <v>4.2357615130726174</v>
      </c>
      <c r="EG53" s="89">
        <v>2.3105493159870178</v>
      </c>
      <c r="EH53" s="89">
        <v>2.0826598755320731</v>
      </c>
      <c r="EI53" s="89">
        <v>2.1160027709578486</v>
      </c>
      <c r="EJ53" s="89">
        <v>1.7101216828872197</v>
      </c>
      <c r="EK53" s="89">
        <v>1.4646712881778399</v>
      </c>
      <c r="EL53" s="89">
        <v>1.5409606406862082</v>
      </c>
      <c r="EM53" s="89">
        <v>1.5942197621881604</v>
      </c>
      <c r="EN53" s="89">
        <v>1.2232349933237003</v>
      </c>
      <c r="EO53" s="89">
        <v>1.0633654760699613</v>
      </c>
      <c r="EP53" s="89">
        <v>1.0842929123942184</v>
      </c>
      <c r="EQ53" s="89">
        <v>2.7800317318865382</v>
      </c>
      <c r="ER53" s="89">
        <v>2.8134320313067462</v>
      </c>
      <c r="ES53" s="89">
        <v>4.7124173328225254</v>
      </c>
      <c r="ET53" s="89">
        <v>4.9863906384863128</v>
      </c>
      <c r="EU53" s="89">
        <v>5.0026652206763202</v>
      </c>
      <c r="EV53" s="89">
        <v>5.3293411757085778</v>
      </c>
      <c r="EW53" s="89">
        <v>5.7484767924200071</v>
      </c>
      <c r="EX53" s="89">
        <v>5.6756044318484413</v>
      </c>
      <c r="EY53" s="89">
        <v>5.365583619139997</v>
      </c>
      <c r="EZ53" s="89">
        <v>5.7774144408572425</v>
      </c>
      <c r="FA53" s="356">
        <v>5.7848084395765369</v>
      </c>
      <c r="FB53" s="356">
        <v>5.8934016408275625</v>
      </c>
      <c r="FC53" s="356">
        <v>7.1931814607853966</v>
      </c>
      <c r="FD53" s="356">
        <v>7.0159287987273871</v>
      </c>
      <c r="FE53" s="356">
        <v>7.2878914746633541</v>
      </c>
      <c r="FF53" s="356">
        <v>7.4210798928249915</v>
      </c>
      <c r="FG53" s="356">
        <v>7.371842463048921</v>
      </c>
      <c r="FH53" s="356">
        <v>6.6159919153073048</v>
      </c>
      <c r="FI53" s="356">
        <v>6.4464897666356364</v>
      </c>
      <c r="FJ53" s="356">
        <v>6.8181819834298949</v>
      </c>
      <c r="FK53" s="356">
        <v>7.1974100871152729</v>
      </c>
      <c r="FL53" s="329">
        <v>7.0482253061277618</v>
      </c>
      <c r="FM53" s="329">
        <v>6.9076224582526322</v>
      </c>
      <c r="FN53" s="329">
        <v>7.2865095072201598</v>
      </c>
      <c r="FO53" s="329">
        <v>5.6202959252114653</v>
      </c>
      <c r="FP53" s="356">
        <v>5.5590096859840372</v>
      </c>
      <c r="FQ53" s="356">
        <v>5.5594978918168607</v>
      </c>
    </row>
    <row r="54" spans="1:177" s="62" customFormat="1" ht="12.75" customHeight="1" x14ac:dyDescent="0.2">
      <c r="A54" s="96"/>
      <c r="B54" s="59" t="s">
        <v>79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12">
        <v>4.9528575717294245</v>
      </c>
      <c r="EW54" s="12">
        <v>5.9792990068142444</v>
      </c>
      <c r="EX54" s="12">
        <v>5.8000642203880943</v>
      </c>
      <c r="EY54" s="12">
        <v>5.0426802060395346</v>
      </c>
      <c r="EZ54" s="12">
        <v>6.0480905757972323</v>
      </c>
      <c r="FA54" s="355">
        <v>6.0637438172555136</v>
      </c>
      <c r="FB54" s="355">
        <v>6.3271775600580327</v>
      </c>
      <c r="FC54" s="355">
        <v>6.2041137708538656</v>
      </c>
      <c r="FD54" s="355">
        <v>5.996515339066292</v>
      </c>
      <c r="FE54" s="355">
        <v>6.6759050135198379</v>
      </c>
      <c r="FF54" s="355">
        <v>6.8587050361113171</v>
      </c>
      <c r="FG54" s="355">
        <v>6.7398967633324389</v>
      </c>
      <c r="FH54" s="355">
        <v>4.887784504129371</v>
      </c>
      <c r="FI54" s="355">
        <v>4.4851541761910454</v>
      </c>
      <c r="FJ54" s="355">
        <v>5.3986966914103078</v>
      </c>
      <c r="FK54" s="355">
        <v>6.3196696558025991</v>
      </c>
      <c r="FL54" s="326">
        <v>5.9663510632861971</v>
      </c>
      <c r="FM54" s="326">
        <v>5.635236989186069</v>
      </c>
      <c r="FN54" s="326">
        <v>6.554845656338216</v>
      </c>
      <c r="FO54" s="326">
        <v>5.7907294334978729</v>
      </c>
      <c r="FP54" s="355">
        <v>5.4769815783711806</v>
      </c>
      <c r="FQ54" s="355">
        <v>5.4789219942704079</v>
      </c>
      <c r="FU54" s="57"/>
    </row>
    <row r="55" spans="1:177" s="62" customFormat="1" ht="12.75" customHeight="1" x14ac:dyDescent="0.2">
      <c r="A55" s="96"/>
      <c r="B55" s="59" t="s">
        <v>80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12">
        <v>6.574886658261974</v>
      </c>
      <c r="EW55" s="12">
        <v>6.574886658261974</v>
      </c>
      <c r="EX55" s="12">
        <v>6.574886658261974</v>
      </c>
      <c r="EY55" s="12">
        <v>6.574886658261974</v>
      </c>
      <c r="EZ55" s="12">
        <v>6.574886658261974</v>
      </c>
      <c r="FA55" s="355">
        <v>6.574886658261974</v>
      </c>
      <c r="FB55" s="355">
        <v>6.574886658261974</v>
      </c>
      <c r="FC55" s="355">
        <v>9.1596574689851309</v>
      </c>
      <c r="FD55" s="355">
        <v>8.9724597803905226</v>
      </c>
      <c r="FE55" s="355">
        <v>8.9724597803905226</v>
      </c>
      <c r="FF55" s="355">
        <v>9.0935719451316999</v>
      </c>
      <c r="FG55" s="355">
        <v>9.0935719451316999</v>
      </c>
      <c r="FH55" s="355">
        <v>9.0935719451316999</v>
      </c>
      <c r="FI55" s="355">
        <v>9.0935719451316999</v>
      </c>
      <c r="FJ55" s="355">
        <v>9.0935719451316999</v>
      </c>
      <c r="FK55" s="355">
        <v>9.0935719451316999</v>
      </c>
      <c r="FL55" s="326">
        <v>9.0935719451316999</v>
      </c>
      <c r="FM55" s="326">
        <v>9.0935719451316999</v>
      </c>
      <c r="FN55" s="326">
        <v>9.0935719451316999</v>
      </c>
      <c r="FO55" s="326">
        <v>6.3449033554077232</v>
      </c>
      <c r="FP55" s="355">
        <v>6.4651892588371709</v>
      </c>
      <c r="FQ55" s="355">
        <v>6.4651892588371709</v>
      </c>
      <c r="FU55" s="57"/>
    </row>
    <row r="56" spans="1:177" s="62" customFormat="1" ht="12.75" customHeight="1" x14ac:dyDescent="0.2">
      <c r="A56" s="96"/>
      <c r="B56" s="59" t="s">
        <v>81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355">
        <v>0</v>
      </c>
      <c r="FB56" s="355">
        <v>0</v>
      </c>
      <c r="FC56" s="355">
        <v>0</v>
      </c>
      <c r="FD56" s="355">
        <v>0</v>
      </c>
      <c r="FE56" s="355">
        <v>0</v>
      </c>
      <c r="FF56" s="355">
        <v>0</v>
      </c>
      <c r="FG56" s="355">
        <v>0</v>
      </c>
      <c r="FH56" s="355">
        <v>0</v>
      </c>
      <c r="FI56" s="355">
        <v>0</v>
      </c>
      <c r="FJ56" s="355">
        <v>0</v>
      </c>
      <c r="FK56" s="355">
        <v>0</v>
      </c>
      <c r="FL56" s="326">
        <v>0</v>
      </c>
      <c r="FM56" s="326">
        <v>0</v>
      </c>
      <c r="FN56" s="326">
        <v>0</v>
      </c>
      <c r="FO56" s="326">
        <v>0</v>
      </c>
      <c r="FP56" s="355">
        <v>0</v>
      </c>
      <c r="FQ56" s="355">
        <v>0</v>
      </c>
      <c r="FU56" s="57"/>
    </row>
    <row r="57" spans="1:177" s="57" customFormat="1" ht="12.75" customHeight="1" x14ac:dyDescent="0.2">
      <c r="A57" s="94" t="s">
        <v>82</v>
      </c>
      <c r="B57" s="54" t="s">
        <v>83</v>
      </c>
      <c r="C57" s="89">
        <v>13.604342423658949</v>
      </c>
      <c r="D57" s="89">
        <v>11.65719335960533</v>
      </c>
      <c r="E57" s="89">
        <v>10.827754912591047</v>
      </c>
      <c r="F57" s="89">
        <v>10.289404703255173</v>
      </c>
      <c r="G57" s="89">
        <v>8.733050907788197</v>
      </c>
      <c r="H57" s="89">
        <v>8.4590124597872034</v>
      </c>
      <c r="I57" s="89">
        <v>5.5243680181144015</v>
      </c>
      <c r="J57" s="89">
        <v>5.0500083449093012</v>
      </c>
      <c r="K57" s="89">
        <v>6.1563276794001069</v>
      </c>
      <c r="L57" s="89">
        <v>3.5384824619533646</v>
      </c>
      <c r="M57" s="89">
        <v>2.3271221901104013</v>
      </c>
      <c r="N57" s="89">
        <v>2.3406405636062715</v>
      </c>
      <c r="O57" s="89">
        <v>3.347096224189869</v>
      </c>
      <c r="P57" s="89">
        <v>4.4201449092943221</v>
      </c>
      <c r="Q57" s="89">
        <v>3.0557767915569229</v>
      </c>
      <c r="R57" s="89">
        <v>4.5435345709642831</v>
      </c>
      <c r="S57" s="89">
        <v>4.2136935878290416</v>
      </c>
      <c r="T57" s="89">
        <v>3.6395709588118166</v>
      </c>
      <c r="U57" s="89">
        <v>4.9077827363104802</v>
      </c>
      <c r="V57" s="89">
        <v>6.2372322578445676</v>
      </c>
      <c r="W57" s="89">
        <v>5.8389088954947255</v>
      </c>
      <c r="X57" s="89">
        <v>5.9578474108259485</v>
      </c>
      <c r="Y57" s="89">
        <v>6.8478985347464061</v>
      </c>
      <c r="Z57" s="89">
        <v>6.8628469414312434</v>
      </c>
      <c r="AA57" s="89">
        <v>6.4303715213290218</v>
      </c>
      <c r="AB57" s="89">
        <v>5.6301387450528892</v>
      </c>
      <c r="AC57" s="89">
        <v>5.7695983933691934</v>
      </c>
      <c r="AD57" s="89">
        <v>4.4564191773980326</v>
      </c>
      <c r="AE57" s="89">
        <v>5.38828573621592</v>
      </c>
      <c r="AF57" s="89">
        <v>6.0741998694276162</v>
      </c>
      <c r="AG57" s="89">
        <v>4.8858922452181588</v>
      </c>
      <c r="AH57" s="89">
        <v>5.8456412280170298</v>
      </c>
      <c r="AI57" s="89">
        <v>7.9508916787885937</v>
      </c>
      <c r="AJ57" s="89">
        <v>7.8420499198196723</v>
      </c>
      <c r="AK57" s="89">
        <v>7.7442397572492325</v>
      </c>
      <c r="AL57" s="89">
        <v>7.6089398101440509</v>
      </c>
      <c r="AM57" s="89">
        <v>6.9195050797951581</v>
      </c>
      <c r="AN57" s="89">
        <v>7.4657799043681194</v>
      </c>
      <c r="AO57" s="89">
        <v>7.4506126163604023</v>
      </c>
      <c r="AP57" s="89">
        <v>7.0012888385746237</v>
      </c>
      <c r="AQ57" s="89">
        <v>6.4509601992347285</v>
      </c>
      <c r="AR57" s="89">
        <v>7.6229527236345405</v>
      </c>
      <c r="AS57" s="89">
        <v>9.6956417698126955</v>
      </c>
      <c r="AT57" s="89">
        <v>9.5326785371736094</v>
      </c>
      <c r="AU57" s="89">
        <v>7.4673608022255422</v>
      </c>
      <c r="AV57" s="89">
        <v>6.8551834804321459</v>
      </c>
      <c r="AW57" s="89">
        <v>6.9085563301866841</v>
      </c>
      <c r="AX57" s="89">
        <v>6.7767551561956623</v>
      </c>
      <c r="AY57" s="89">
        <v>5.6695154351738495</v>
      </c>
      <c r="AZ57" s="89">
        <v>6.0393052848354074</v>
      </c>
      <c r="BA57" s="89">
        <v>5.7695776582783651</v>
      </c>
      <c r="BB57" s="89">
        <v>6.4650419122963285</v>
      </c>
      <c r="BC57" s="89">
        <v>7.2179142722936547</v>
      </c>
      <c r="BD57" s="89">
        <v>6.2412819795259367</v>
      </c>
      <c r="BE57" s="89">
        <v>5.3803113034019532</v>
      </c>
      <c r="BF57" s="89">
        <v>3.3958396394715891</v>
      </c>
      <c r="BG57" s="89">
        <v>4.5786125630976784</v>
      </c>
      <c r="BH57" s="89">
        <v>5.2830342436280802</v>
      </c>
      <c r="BI57" s="89">
        <v>5.399763053166609</v>
      </c>
      <c r="BJ57" s="89">
        <v>6.2319368879934842</v>
      </c>
      <c r="BK57" s="89">
        <v>7.5632434656719028</v>
      </c>
      <c r="BL57" s="89">
        <v>7.4670376744530529</v>
      </c>
      <c r="BM57" s="89">
        <v>10.402964119733028</v>
      </c>
      <c r="BN57" s="89">
        <v>11.898008203362977</v>
      </c>
      <c r="BO57" s="89">
        <v>13.517112710184747</v>
      </c>
      <c r="BP57" s="89">
        <v>15.139339247570945</v>
      </c>
      <c r="BQ57" s="89">
        <v>18.742510177144339</v>
      </c>
      <c r="BR57" s="89">
        <v>18.751116491366474</v>
      </c>
      <c r="BS57" s="89">
        <v>15.80607448440044</v>
      </c>
      <c r="BT57" s="89">
        <v>14.692245758494124</v>
      </c>
      <c r="BU57" s="89">
        <v>14.212083955413107</v>
      </c>
      <c r="BV57" s="89">
        <v>10.791958372836092</v>
      </c>
      <c r="BW57" s="89">
        <v>10.380132239598353</v>
      </c>
      <c r="BX57" s="89">
        <v>10.323614695976914</v>
      </c>
      <c r="BY57" s="89">
        <v>8.0568129030834399</v>
      </c>
      <c r="BZ57" s="89">
        <v>7.6578942759496016</v>
      </c>
      <c r="CA57" s="89">
        <v>5.9643055372030886</v>
      </c>
      <c r="CB57" s="89">
        <v>4.4482689186468463</v>
      </c>
      <c r="CC57" s="89">
        <v>1.8108036937769469</v>
      </c>
      <c r="CD57" s="89">
        <v>1.6933712689512674</v>
      </c>
      <c r="CE57" s="89">
        <v>3.6140247728388744</v>
      </c>
      <c r="CF57" s="89">
        <v>4.0675299170031423</v>
      </c>
      <c r="CG57" s="89">
        <v>5.0333292230039035</v>
      </c>
      <c r="CH57" s="89">
        <v>8.1493391097605894</v>
      </c>
      <c r="CI57" s="89">
        <v>8.5145509999508704</v>
      </c>
      <c r="CJ57" s="89">
        <v>8.210693156826963</v>
      </c>
      <c r="CK57" s="89">
        <v>7.8646014688493722</v>
      </c>
      <c r="CL57" s="89">
        <v>6.3395214037023067</v>
      </c>
      <c r="CM57" s="89">
        <v>6.5080196667349526</v>
      </c>
      <c r="CN57" s="89">
        <v>5.7420930738481388</v>
      </c>
      <c r="CO57" s="89">
        <v>4.6081950396501554</v>
      </c>
      <c r="CP57" s="89">
        <v>4.1857993577388015</v>
      </c>
      <c r="CQ57" s="89">
        <v>3.6299515123934327</v>
      </c>
      <c r="CR57" s="89">
        <v>3.7240271807741294</v>
      </c>
      <c r="CS57" s="89">
        <v>3.694408513706378</v>
      </c>
      <c r="CT57" s="89">
        <v>3.1809584982013206</v>
      </c>
      <c r="CU57" s="89">
        <v>3.0727088116310597</v>
      </c>
      <c r="CV57" s="89">
        <v>3.3084669926542745</v>
      </c>
      <c r="CW57" s="89">
        <v>4.0203542546727249</v>
      </c>
      <c r="CX57" s="89">
        <v>4.8080140330183383</v>
      </c>
      <c r="CY57" s="89">
        <v>4.8204923633138321</v>
      </c>
      <c r="CZ57" s="89">
        <v>5.1349399283719492</v>
      </c>
      <c r="DA57" s="89">
        <v>4.7818739948828579</v>
      </c>
      <c r="DB57" s="89">
        <v>5.7598616184561706</v>
      </c>
      <c r="DC57" s="89">
        <v>5.2201058259992834</v>
      </c>
      <c r="DD57" s="89">
        <v>7.0294600784361165</v>
      </c>
      <c r="DE57" s="89">
        <v>6.6554964438732895</v>
      </c>
      <c r="DF57" s="89">
        <v>7.7434808623835494</v>
      </c>
      <c r="DG57" s="89">
        <v>6.9431808582917114</v>
      </c>
      <c r="DH57" s="89">
        <v>8.0192526113163041</v>
      </c>
      <c r="DI57" s="89">
        <v>8.4270320626736606</v>
      </c>
      <c r="DJ57" s="89">
        <v>7.7260548481452105</v>
      </c>
      <c r="DK57" s="89">
        <v>8.404933164138356</v>
      </c>
      <c r="DL57" s="89">
        <v>8.1835351324754271</v>
      </c>
      <c r="DM57" s="89">
        <v>6.7678778656192833</v>
      </c>
      <c r="DN57" s="89">
        <v>6.546774789713524</v>
      </c>
      <c r="DO57" s="89">
        <v>6.3716312037154665</v>
      </c>
      <c r="DP57" s="89">
        <v>5.8265452184439965</v>
      </c>
      <c r="DQ57" s="89">
        <v>6.4812235944949208</v>
      </c>
      <c r="DR57" s="89">
        <v>5.4178885417874909</v>
      </c>
      <c r="DS57" s="89">
        <v>5.4696125172478958</v>
      </c>
      <c r="DT57" s="89">
        <v>4.6463020039968512</v>
      </c>
      <c r="DU57" s="89">
        <v>4.4873690779670028</v>
      </c>
      <c r="DV57" s="89">
        <v>3.96790292687011</v>
      </c>
      <c r="DW57" s="89">
        <v>1.8157620563870012</v>
      </c>
      <c r="DX57" s="89">
        <v>1.9998189077277146</v>
      </c>
      <c r="DY57" s="89">
        <v>5.4021382206792339</v>
      </c>
      <c r="DZ57" s="89">
        <v>6.3424567332140356</v>
      </c>
      <c r="EA57" s="89">
        <v>7.3758293254089011</v>
      </c>
      <c r="EB57" s="89">
        <v>7.7585229257628612</v>
      </c>
      <c r="EC57" s="89">
        <v>7.3220280577098436</v>
      </c>
      <c r="ED57" s="89">
        <v>6.9245921038277913</v>
      </c>
      <c r="EE57" s="89">
        <v>6.8425584674600231</v>
      </c>
      <c r="EF57" s="89">
        <v>7.2502912485647926</v>
      </c>
      <c r="EG57" s="89">
        <v>7.382055377524452</v>
      </c>
      <c r="EH57" s="89">
        <v>9.3753392243027207</v>
      </c>
      <c r="EI57" s="89">
        <v>10.487534840412692</v>
      </c>
      <c r="EJ57" s="89">
        <v>10.723862974043286</v>
      </c>
      <c r="EK57" s="89">
        <v>8.4812143069111983</v>
      </c>
      <c r="EL57" s="89">
        <v>7.0598836509057747</v>
      </c>
      <c r="EM57" s="89">
        <v>6.562508833308641</v>
      </c>
      <c r="EN57" s="89">
        <v>5.2745193187921728</v>
      </c>
      <c r="EO57" s="89">
        <v>3.9358830897236601</v>
      </c>
      <c r="EP57" s="89">
        <v>2.9205456864279427</v>
      </c>
      <c r="EQ57" s="89">
        <v>1.4501930152120366</v>
      </c>
      <c r="ER57" s="89">
        <v>-2.6317780048298829</v>
      </c>
      <c r="ES57" s="89">
        <v>-3.6581128767684561</v>
      </c>
      <c r="ET57" s="89">
        <v>-4.1944350052083905</v>
      </c>
      <c r="EU57" s="89">
        <v>-3.2704424033008763</v>
      </c>
      <c r="EV57" s="89">
        <v>-2.9503772444459884</v>
      </c>
      <c r="EW57" s="89">
        <v>-1.7557867768691438</v>
      </c>
      <c r="EX57" s="89">
        <v>-1.3550240050466869</v>
      </c>
      <c r="EY57" s="89">
        <v>-2.2182431887687102</v>
      </c>
      <c r="EZ57" s="89">
        <v>-2.4219969850563956</v>
      </c>
      <c r="FA57" s="356">
        <v>-1.5880888691388435</v>
      </c>
      <c r="FB57" s="356">
        <v>-0.29074732820973281</v>
      </c>
      <c r="FC57" s="356">
        <v>0.89918052345095134</v>
      </c>
      <c r="FD57" s="356">
        <v>4.6693397016132536</v>
      </c>
      <c r="FE57" s="356">
        <v>4.3136805833701573</v>
      </c>
      <c r="FF57" s="356">
        <v>2.7924741082093476</v>
      </c>
      <c r="FG57" s="356">
        <v>1.5460417917410751</v>
      </c>
      <c r="FH57" s="356">
        <v>3.0274301915997199</v>
      </c>
      <c r="FI57" s="356">
        <v>3.2970773501142787</v>
      </c>
      <c r="FJ57" s="356">
        <v>3.4435256280219875</v>
      </c>
      <c r="FK57" s="356">
        <v>3.3338008611521417</v>
      </c>
      <c r="FL57" s="329">
        <v>3.608913454708329</v>
      </c>
      <c r="FM57" s="329">
        <v>3.6894810481034739</v>
      </c>
      <c r="FN57" s="329">
        <v>3.8662214757122086</v>
      </c>
      <c r="FO57" s="329">
        <v>5.2328904276811556</v>
      </c>
      <c r="FP57" s="356">
        <v>4.7194638271508893</v>
      </c>
      <c r="FQ57" s="356">
        <v>6.5253336169438967</v>
      </c>
    </row>
    <row r="58" spans="1:177" s="62" customFormat="1" ht="12.75" customHeight="1" x14ac:dyDescent="0.2">
      <c r="A58" s="96"/>
      <c r="B58" s="59" t="s">
        <v>84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12">
        <v>7.0040660095545633</v>
      </c>
      <c r="EW58" s="12">
        <v>7.0049524109142851</v>
      </c>
      <c r="EX58" s="12">
        <v>7.0749571395917883</v>
      </c>
      <c r="EY58" s="12">
        <v>6.0134900767764492</v>
      </c>
      <c r="EZ58" s="12">
        <v>5.0848580387053346</v>
      </c>
      <c r="FA58" s="355">
        <v>6.3984044428911915</v>
      </c>
      <c r="FB58" s="355">
        <v>5.4126997749809078</v>
      </c>
      <c r="FC58" s="355">
        <v>5.9701839461788353</v>
      </c>
      <c r="FD58" s="355">
        <v>5.1495947611524713</v>
      </c>
      <c r="FE58" s="355">
        <v>8.9154490696552386</v>
      </c>
      <c r="FF58" s="355">
        <v>7.1783823281227086</v>
      </c>
      <c r="FG58" s="355">
        <v>7.3604402693683255</v>
      </c>
      <c r="FH58" s="355">
        <v>8.0707103885354456</v>
      </c>
      <c r="FI58" s="355">
        <v>8.5987567880431186</v>
      </c>
      <c r="FJ58" s="355">
        <v>9.5708470864872481</v>
      </c>
      <c r="FK58" s="355">
        <v>10.136796873355536</v>
      </c>
      <c r="FL58" s="326">
        <v>10.563937869983931</v>
      </c>
      <c r="FM58" s="326">
        <v>9.9460521440977345</v>
      </c>
      <c r="FN58" s="326">
        <v>10.849641337377875</v>
      </c>
      <c r="FO58" s="326">
        <v>10.0558617238583</v>
      </c>
      <c r="FP58" s="355">
        <v>9.3769744867306883</v>
      </c>
      <c r="FQ58" s="355">
        <v>6.9108927832157292</v>
      </c>
      <c r="FU58" s="57"/>
    </row>
    <row r="59" spans="1:177" s="62" customFormat="1" ht="12.75" customHeight="1" x14ac:dyDescent="0.2">
      <c r="A59" s="96"/>
      <c r="B59" s="59" t="s">
        <v>85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12">
        <v>-7.0824859374169193</v>
      </c>
      <c r="EW59" s="12">
        <v>-5.191393934334215</v>
      </c>
      <c r="EX59" s="12">
        <v>-4.5994347517907244</v>
      </c>
      <c r="EY59" s="12">
        <v>-5.6941078453594116</v>
      </c>
      <c r="EZ59" s="12">
        <v>-5.7228125262652156</v>
      </c>
      <c r="FA59" s="355">
        <v>-4.8642398252918753</v>
      </c>
      <c r="FB59" s="355">
        <v>-2.3929713598737692</v>
      </c>
      <c r="FC59" s="355">
        <v>-0.69928315679385378</v>
      </c>
      <c r="FD59" s="355">
        <v>5.9086567885664181</v>
      </c>
      <c r="FE59" s="355">
        <v>3.8552750301052043</v>
      </c>
      <c r="FF59" s="355">
        <v>1.9071933418655362</v>
      </c>
      <c r="FG59" s="355">
        <v>-0.22810574215415613</v>
      </c>
      <c r="FH59" s="355">
        <v>2.0226379382383755</v>
      </c>
      <c r="FI59" s="355">
        <v>2.2630410048571719</v>
      </c>
      <c r="FJ59" s="355">
        <v>2.1506697741732239</v>
      </c>
      <c r="FK59" s="355">
        <v>1.8295279145560386</v>
      </c>
      <c r="FL59" s="326">
        <v>2.1825129211452889</v>
      </c>
      <c r="FM59" s="326">
        <v>2.535364451200067</v>
      </c>
      <c r="FN59" s="326">
        <v>2.540050766004299</v>
      </c>
      <c r="FO59" s="326">
        <v>5.1567875430066579</v>
      </c>
      <c r="FP59" s="355">
        <v>4.4999031932530613</v>
      </c>
      <c r="FQ59" s="355">
        <v>8.5008694731289154</v>
      </c>
      <c r="FU59" s="57"/>
    </row>
    <row r="60" spans="1:177" s="62" customFormat="1" ht="12.75" customHeight="1" x14ac:dyDescent="0.2">
      <c r="A60" s="96"/>
      <c r="B60" s="59" t="s">
        <v>86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12">
        <v>0.34663999895387576</v>
      </c>
      <c r="EW60" s="12">
        <v>0.34891405062857928</v>
      </c>
      <c r="EX60" s="12">
        <v>0.34531725357165044</v>
      </c>
      <c r="EY60" s="12">
        <v>0.38249169573761321</v>
      </c>
      <c r="EZ60" s="12">
        <v>0.39450553122803456</v>
      </c>
      <c r="FA60" s="355">
        <v>0.43500817094891886</v>
      </c>
      <c r="FB60" s="355">
        <v>0.1232378895277435</v>
      </c>
      <c r="FC60" s="355">
        <v>0.13697814630575067</v>
      </c>
      <c r="FD60" s="355">
        <v>0.14188178308313582</v>
      </c>
      <c r="FE60" s="355">
        <v>0.10389843703622148</v>
      </c>
      <c r="FF60" s="355">
        <v>0.20701045219877301</v>
      </c>
      <c r="FG60" s="355">
        <v>0.14530074252310499</v>
      </c>
      <c r="FH60" s="355">
        <v>9.1596361576208096E-2</v>
      </c>
      <c r="FI60" s="355">
        <v>0.16306068785038974</v>
      </c>
      <c r="FJ60" s="355">
        <v>0.11606648874420955</v>
      </c>
      <c r="FK60" s="355">
        <v>-0.21565343308681406</v>
      </c>
      <c r="FL60" s="326">
        <v>-0.34036256264184317</v>
      </c>
      <c r="FM60" s="326">
        <v>-0.39193235800756554</v>
      </c>
      <c r="FN60" s="326">
        <v>-0.49210717933870285</v>
      </c>
      <c r="FO60" s="326">
        <v>-0.68610186656587757</v>
      </c>
      <c r="FP60" s="355">
        <v>-0.57569218274208822</v>
      </c>
      <c r="FQ60" s="355">
        <v>-0.50790824072286966</v>
      </c>
      <c r="FU60" s="57"/>
    </row>
    <row r="61" spans="1:177" s="57" customFormat="1" ht="12.75" customHeight="1" x14ac:dyDescent="0.2">
      <c r="A61" s="94" t="s">
        <v>87</v>
      </c>
      <c r="B61" s="54" t="s">
        <v>88</v>
      </c>
      <c r="C61" s="89">
        <v>2.8471530876005318</v>
      </c>
      <c r="D61" s="89">
        <v>2.3838704697909776</v>
      </c>
      <c r="E61" s="89">
        <v>2.5155937286545935</v>
      </c>
      <c r="F61" s="89">
        <v>2.5155937286545935</v>
      </c>
      <c r="G61" s="89">
        <v>2.5210452931361971</v>
      </c>
      <c r="H61" s="89">
        <v>2.5210452931361971</v>
      </c>
      <c r="I61" s="89">
        <v>2.2811910146745618</v>
      </c>
      <c r="J61" s="89">
        <v>2.2811910146745618</v>
      </c>
      <c r="K61" s="89">
        <v>2.5950084090757883</v>
      </c>
      <c r="L61" s="89">
        <v>0.4223969111961452</v>
      </c>
      <c r="M61" s="89">
        <v>1.2852344520676979</v>
      </c>
      <c r="N61" s="89">
        <v>2.5663611281173928</v>
      </c>
      <c r="O61" s="89">
        <v>2.5651178873211222</v>
      </c>
      <c r="P61" s="89">
        <v>2.9174081989637557</v>
      </c>
      <c r="Q61" s="89">
        <v>2.7678463761349406</v>
      </c>
      <c r="R61" s="89">
        <v>2.7678463761349406</v>
      </c>
      <c r="S61" s="89">
        <v>2.7678463761349406</v>
      </c>
      <c r="T61" s="89">
        <v>2.7678463761349406</v>
      </c>
      <c r="U61" s="89">
        <v>2.7678463761349406</v>
      </c>
      <c r="V61" s="89">
        <v>2.7678463761349406</v>
      </c>
      <c r="W61" s="89">
        <v>2.7678463761349406</v>
      </c>
      <c r="X61" s="89">
        <v>1.9710576996484974</v>
      </c>
      <c r="Y61" s="89">
        <v>2.6742591146625472</v>
      </c>
      <c r="Z61" s="89">
        <v>1.3806412083152537</v>
      </c>
      <c r="AA61" s="89">
        <v>1.1390413291495918</v>
      </c>
      <c r="AB61" s="89">
        <v>0.55312180792554955</v>
      </c>
      <c r="AC61" s="89">
        <v>0.55312180792554955</v>
      </c>
      <c r="AD61" s="89">
        <v>0.55312180792554955</v>
      </c>
      <c r="AE61" s="89">
        <v>0.55312180792554955</v>
      </c>
      <c r="AF61" s="89">
        <v>0.55312180792554955</v>
      </c>
      <c r="AG61" s="89">
        <v>0.55312180792554955</v>
      </c>
      <c r="AH61" s="89">
        <v>0.55312180792554955</v>
      </c>
      <c r="AI61" s="89">
        <v>0.55312180792554955</v>
      </c>
      <c r="AJ61" s="89">
        <v>1.6573395869559704</v>
      </c>
      <c r="AK61" s="89">
        <v>9.0402164405361418E-2</v>
      </c>
      <c r="AL61" s="89">
        <v>9.0402164405361418E-2</v>
      </c>
      <c r="AM61" s="89">
        <v>2.0803613863051851E-2</v>
      </c>
      <c r="AN61" s="89">
        <v>0.59464159268982542</v>
      </c>
      <c r="AO61" s="89">
        <v>0.59464159268982542</v>
      </c>
      <c r="AP61" s="89">
        <v>0.59464159268982542</v>
      </c>
      <c r="AQ61" s="89">
        <v>0.59464159268982542</v>
      </c>
      <c r="AR61" s="89">
        <v>0.71510955816546584</v>
      </c>
      <c r="AS61" s="89">
        <v>0.71510955816546584</v>
      </c>
      <c r="AT61" s="89">
        <v>0.74013025412051547</v>
      </c>
      <c r="AU61" s="89">
        <v>0.75111729740430633</v>
      </c>
      <c r="AV61" s="89">
        <v>0.56051455924837512</v>
      </c>
      <c r="AW61" s="89">
        <v>0.92806321328164643</v>
      </c>
      <c r="AX61" s="89">
        <v>0.93158697341088725</v>
      </c>
      <c r="AY61" s="89">
        <v>1.0294269008970929</v>
      </c>
      <c r="AZ61" s="89">
        <v>0.75008060040644864</v>
      </c>
      <c r="BA61" s="89">
        <v>0.75008060040644864</v>
      </c>
      <c r="BB61" s="89">
        <v>0.75008060040644864</v>
      </c>
      <c r="BC61" s="89">
        <v>0.72817257511917433</v>
      </c>
      <c r="BD61" s="89">
        <v>0.64722551282152097</v>
      </c>
      <c r="BE61" s="89">
        <v>0.64722551282152097</v>
      </c>
      <c r="BF61" s="89">
        <v>0.6445576743949033</v>
      </c>
      <c r="BG61" s="89">
        <v>0.63358225157965364</v>
      </c>
      <c r="BH61" s="89">
        <v>3.2805918150972389</v>
      </c>
      <c r="BI61" s="89">
        <v>3.4569180383900715</v>
      </c>
      <c r="BJ61" s="89">
        <v>3.4533061129878462</v>
      </c>
      <c r="BK61" s="89">
        <v>3.642827604960047</v>
      </c>
      <c r="BL61" s="89">
        <v>3.6405580061249907</v>
      </c>
      <c r="BM61" s="89">
        <v>3.6405580061249907</v>
      </c>
      <c r="BN61" s="89">
        <v>3.6563269774413385</v>
      </c>
      <c r="BO61" s="89">
        <v>3.6788718660713187</v>
      </c>
      <c r="BP61" s="89">
        <v>3.6381444379714196</v>
      </c>
      <c r="BQ61" s="89">
        <v>3.829952509968976</v>
      </c>
      <c r="BR61" s="89">
        <v>4.0870481320053784</v>
      </c>
      <c r="BS61" s="89">
        <v>4.1739878416450438</v>
      </c>
      <c r="BT61" s="89">
        <v>9.0487177507724681</v>
      </c>
      <c r="BU61" s="89">
        <v>8.3674549681332877</v>
      </c>
      <c r="BV61" s="89">
        <v>8.3331192004345525</v>
      </c>
      <c r="BW61" s="89">
        <v>7.965559346119619</v>
      </c>
      <c r="BX61" s="89">
        <v>8.0230798396175373</v>
      </c>
      <c r="BY61" s="89">
        <v>8.0230798396175373</v>
      </c>
      <c r="BZ61" s="89">
        <v>7.9703065475688675</v>
      </c>
      <c r="CA61" s="89">
        <v>7.9703065475688675</v>
      </c>
      <c r="CB61" s="89">
        <v>7.9703065475688675</v>
      </c>
      <c r="CC61" s="89">
        <v>7.8341186000850485</v>
      </c>
      <c r="CD61" s="89">
        <v>7.543901871900232</v>
      </c>
      <c r="CE61" s="89">
        <v>7.4815656028833786</v>
      </c>
      <c r="CF61" s="89">
        <v>0.77108746003644058</v>
      </c>
      <c r="CG61" s="89">
        <v>0.75191818282812051</v>
      </c>
      <c r="CH61" s="89">
        <v>0.81395426151777883</v>
      </c>
      <c r="CI61" s="89">
        <v>1.1703224436186161</v>
      </c>
      <c r="CJ61" s="89">
        <v>0.82679532925750721</v>
      </c>
      <c r="CK61" s="89">
        <v>1.0459610818090539</v>
      </c>
      <c r="CL61" s="89">
        <v>1.1284330571350836</v>
      </c>
      <c r="CM61" s="89">
        <v>1.1512955275603645</v>
      </c>
      <c r="CN61" s="89">
        <v>1.1803900632214805</v>
      </c>
      <c r="CO61" s="89">
        <v>1.0907714779664843</v>
      </c>
      <c r="CP61" s="89">
        <v>1.0901154187765769</v>
      </c>
      <c r="CQ61" s="89">
        <v>1.0643298723094716</v>
      </c>
      <c r="CR61" s="89">
        <v>0.74284129582258629</v>
      </c>
      <c r="CS61" s="89">
        <v>1.0845129330393064</v>
      </c>
      <c r="CT61" s="89">
        <v>1.1347600678277985</v>
      </c>
      <c r="CU61" s="89">
        <v>1.2399703166795035</v>
      </c>
      <c r="CV61" s="89">
        <v>1.5319832097012949</v>
      </c>
      <c r="CW61" s="89">
        <v>1.3938569479077927</v>
      </c>
      <c r="CX61" s="89">
        <v>1.3758185523569324</v>
      </c>
      <c r="CY61" s="89">
        <v>1.3901962838771738</v>
      </c>
      <c r="CZ61" s="89">
        <v>1.486278818708243</v>
      </c>
      <c r="DA61" s="89">
        <v>1.4867566303141189</v>
      </c>
      <c r="DB61" s="89">
        <v>1.4778424635265566</v>
      </c>
      <c r="DC61" s="89">
        <v>1.4896459616610116</v>
      </c>
      <c r="DD61" s="89">
        <v>1.2529202356525957</v>
      </c>
      <c r="DE61" s="89">
        <v>1.0411078811627021</v>
      </c>
      <c r="DF61" s="89">
        <v>0.93912422065109524</v>
      </c>
      <c r="DG61" s="89">
        <v>0.59235752413752607</v>
      </c>
      <c r="DH61" s="89">
        <v>0.59076327605443169</v>
      </c>
      <c r="DI61" s="89">
        <v>0.50931984318836498</v>
      </c>
      <c r="DJ61" s="89">
        <v>0.47902966354051557</v>
      </c>
      <c r="DK61" s="89">
        <v>0.47553176422016463</v>
      </c>
      <c r="DL61" s="89">
        <v>0.35154165876636512</v>
      </c>
      <c r="DM61" s="89">
        <v>-0.13876833174244041</v>
      </c>
      <c r="DN61" s="89">
        <v>0.60814162370502345</v>
      </c>
      <c r="DO61" s="89">
        <v>5.3532585785802667E-2</v>
      </c>
      <c r="DP61" s="89">
        <v>0.84715832667201596</v>
      </c>
      <c r="DQ61" s="89">
        <v>1.8942612556632099</v>
      </c>
      <c r="DR61" s="89">
        <v>2.3374166318682228</v>
      </c>
      <c r="DS61" s="89">
        <v>2.2834321517644298</v>
      </c>
      <c r="DT61" s="89">
        <v>2.2838742242011705</v>
      </c>
      <c r="DU61" s="89">
        <v>2.3133518865761999</v>
      </c>
      <c r="DV61" s="89">
        <v>2.611774633030393</v>
      </c>
      <c r="DW61" s="89">
        <v>2.5505000681679206</v>
      </c>
      <c r="DX61" s="89">
        <v>2.5049569906943532</v>
      </c>
      <c r="DY61" s="89">
        <v>3.038803636773892</v>
      </c>
      <c r="DZ61" s="89">
        <v>2.331909614026344</v>
      </c>
      <c r="EA61" s="89">
        <v>3.3512631419344956</v>
      </c>
      <c r="EB61" s="89">
        <v>2.4058558884856041</v>
      </c>
      <c r="EC61" s="89">
        <v>1.525850714138997</v>
      </c>
      <c r="ED61" s="89">
        <v>-5.6234273330943552E-2</v>
      </c>
      <c r="EE61" s="89">
        <v>-0.5064135591745611</v>
      </c>
      <c r="EF61" s="89">
        <v>-0.30636663938766162</v>
      </c>
      <c r="EG61" s="89">
        <v>-6.0287093596059549E-2</v>
      </c>
      <c r="EH61" s="89">
        <v>-0.30112133870227353</v>
      </c>
      <c r="EI61" s="89">
        <v>-0.49319608660346148</v>
      </c>
      <c r="EJ61" s="89">
        <v>-0.35971481201082156</v>
      </c>
      <c r="EK61" s="89">
        <v>-0.54569444750470097</v>
      </c>
      <c r="EL61" s="89">
        <v>-0.53033623392741447</v>
      </c>
      <c r="EM61" s="89">
        <v>-0.96043489513488112</v>
      </c>
      <c r="EN61" s="89">
        <v>-1.1216406605463192</v>
      </c>
      <c r="EO61" s="89">
        <v>-1.4040645092183013</v>
      </c>
      <c r="EP61" s="89">
        <v>0.1543004164860946</v>
      </c>
      <c r="EQ61" s="89">
        <v>2.2080864407228518</v>
      </c>
      <c r="ER61" s="89">
        <v>0.35831746365451522</v>
      </c>
      <c r="ES61" s="89">
        <v>7.4335382272508355E-2</v>
      </c>
      <c r="ET61" s="89">
        <v>1.9331624036112771E-2</v>
      </c>
      <c r="EU61" s="89">
        <v>0.21232693637318789</v>
      </c>
      <c r="EV61" s="89">
        <v>0.14627554145005206</v>
      </c>
      <c r="EW61" s="89">
        <v>0.32027851694520848</v>
      </c>
      <c r="EX61" s="89">
        <v>0.34317610382497321</v>
      </c>
      <c r="EY61" s="89">
        <v>1.9112311910820949</v>
      </c>
      <c r="EZ61" s="89">
        <v>1.3662767076670974</v>
      </c>
      <c r="FA61" s="356">
        <v>1.4948190042383089</v>
      </c>
      <c r="FB61" s="356">
        <v>1.116663371982284</v>
      </c>
      <c r="FC61" s="356">
        <v>-1.0194305548722866</v>
      </c>
      <c r="FD61" s="356">
        <v>0.82071920417212141</v>
      </c>
      <c r="FE61" s="356">
        <v>0.96904289836159307</v>
      </c>
      <c r="FF61" s="356">
        <v>0.84982276360965159</v>
      </c>
      <c r="FG61" s="356">
        <v>2.1722708254730492</v>
      </c>
      <c r="FH61" s="356">
        <v>2.383876319638162</v>
      </c>
      <c r="FI61" s="356">
        <v>2.8495871055217066</v>
      </c>
      <c r="FJ61" s="356">
        <v>2.6860203241967326</v>
      </c>
      <c r="FK61" s="356">
        <v>1.3118256831853756</v>
      </c>
      <c r="FL61" s="329">
        <v>5.971700587460461</v>
      </c>
      <c r="FM61" s="329">
        <v>5.9681539260936205</v>
      </c>
      <c r="FN61" s="329">
        <v>5.8026252435748944</v>
      </c>
      <c r="FO61" s="329">
        <v>6.2305496339358939</v>
      </c>
      <c r="FP61" s="356">
        <v>6.020974157682474</v>
      </c>
      <c r="FQ61" s="356">
        <v>5.6183978518707676</v>
      </c>
    </row>
    <row r="62" spans="1:177" s="57" customFormat="1" ht="12.75" customHeight="1" x14ac:dyDescent="0.2">
      <c r="A62" s="94" t="s">
        <v>89</v>
      </c>
      <c r="B62" s="54" t="s">
        <v>90</v>
      </c>
      <c r="C62" s="89">
        <v>5.534696730614769</v>
      </c>
      <c r="D62" s="89">
        <v>2.3737936250707747</v>
      </c>
      <c r="E62" s="89">
        <v>2.9683475776395056</v>
      </c>
      <c r="F62" s="89">
        <v>3.1276874302654392</v>
      </c>
      <c r="G62" s="89">
        <v>3.4646744444573017</v>
      </c>
      <c r="H62" s="89">
        <v>1.1304133355106103</v>
      </c>
      <c r="I62" s="89">
        <v>-0.87180968225399624</v>
      </c>
      <c r="J62" s="89">
        <v>-0.79793749760393951</v>
      </c>
      <c r="K62" s="89">
        <v>2.6340172444821093</v>
      </c>
      <c r="L62" s="89">
        <v>1.4882492055902077</v>
      </c>
      <c r="M62" s="89">
        <v>2.567242706455545</v>
      </c>
      <c r="N62" s="89">
        <v>3.1421979726481482</v>
      </c>
      <c r="O62" s="89">
        <v>5.9037122790884524</v>
      </c>
      <c r="P62" s="89">
        <v>4.0650570616139703</v>
      </c>
      <c r="Q62" s="89">
        <v>2.7982002840951026</v>
      </c>
      <c r="R62" s="89">
        <v>1.892421812813609</v>
      </c>
      <c r="S62" s="89">
        <v>0.1803799231383465</v>
      </c>
      <c r="T62" s="89">
        <v>-0.74834460170337991</v>
      </c>
      <c r="U62" s="89">
        <v>0.69223365248376467</v>
      </c>
      <c r="V62" s="89">
        <v>0.81827595328650204</v>
      </c>
      <c r="W62" s="89">
        <v>-0.25679396662012266</v>
      </c>
      <c r="X62" s="89">
        <v>0.60937447158654834</v>
      </c>
      <c r="Y62" s="89">
        <v>8.6624007635407452E-3</v>
      </c>
      <c r="Z62" s="89">
        <v>-0.42214572332245837</v>
      </c>
      <c r="AA62" s="89">
        <v>-1.1873112592300004</v>
      </c>
      <c r="AB62" s="89">
        <v>1.649942147701708</v>
      </c>
      <c r="AC62" s="89">
        <v>0.19326835056530456</v>
      </c>
      <c r="AD62" s="89">
        <v>1.1019497478951195</v>
      </c>
      <c r="AE62" s="89">
        <v>2.0028294830536311</v>
      </c>
      <c r="AF62" s="89">
        <v>3.9761748425942898</v>
      </c>
      <c r="AG62" s="89">
        <v>2.8985126302899999</v>
      </c>
      <c r="AH62" s="89">
        <v>3.2009196183489195</v>
      </c>
      <c r="AI62" s="89">
        <v>4.1883015569941193</v>
      </c>
      <c r="AJ62" s="89">
        <v>2.8708818070797264</v>
      </c>
      <c r="AK62" s="89">
        <v>2.9857031998363794</v>
      </c>
      <c r="AL62" s="89">
        <v>3.6214701759082857</v>
      </c>
      <c r="AM62" s="89">
        <v>2.8192037308107274</v>
      </c>
      <c r="AN62" s="89">
        <v>1.2714709872104493</v>
      </c>
      <c r="AO62" s="89">
        <v>3.1756805982842309</v>
      </c>
      <c r="AP62" s="89">
        <v>-0.78835371137638788</v>
      </c>
      <c r="AQ62" s="89">
        <v>1.4553347853164951</v>
      </c>
      <c r="AR62" s="89">
        <v>1.5358187764124693</v>
      </c>
      <c r="AS62" s="89">
        <v>3.4230580723287716</v>
      </c>
      <c r="AT62" s="89">
        <v>2.5892026488259177</v>
      </c>
      <c r="AU62" s="89">
        <v>2.4587228725978889</v>
      </c>
      <c r="AV62" s="89">
        <v>3.5468445483820403</v>
      </c>
      <c r="AW62" s="89">
        <v>3.7016040923332696</v>
      </c>
      <c r="AX62" s="89">
        <v>3.4514455429687843</v>
      </c>
      <c r="AY62" s="89">
        <v>3.3017973239703053</v>
      </c>
      <c r="AZ62" s="89">
        <v>3.8267666499694428</v>
      </c>
      <c r="BA62" s="89">
        <v>4.1620154293249243</v>
      </c>
      <c r="BB62" s="89">
        <v>7.8598762148002947</v>
      </c>
      <c r="BC62" s="89">
        <v>4.6389230193765201</v>
      </c>
      <c r="BD62" s="89">
        <v>4.2140364373076835</v>
      </c>
      <c r="BE62" s="89">
        <v>2.6132093111728096</v>
      </c>
      <c r="BF62" s="89">
        <v>3.6349809658154442</v>
      </c>
      <c r="BG62" s="89">
        <v>2.4803384645184536</v>
      </c>
      <c r="BH62" s="89">
        <v>2.1350811340737295</v>
      </c>
      <c r="BI62" s="89">
        <v>3.8270955785539371</v>
      </c>
      <c r="BJ62" s="89">
        <v>3.6971255676590857</v>
      </c>
      <c r="BK62" s="89">
        <v>5.2094311857991471</v>
      </c>
      <c r="BL62" s="89">
        <v>6.9952312934472758</v>
      </c>
      <c r="BM62" s="89">
        <v>7.8819887379341367</v>
      </c>
      <c r="BN62" s="89">
        <v>9.0448264029534045</v>
      </c>
      <c r="BO62" s="89">
        <v>9.2481058298776446</v>
      </c>
      <c r="BP62" s="89">
        <v>8.2414707218696464</v>
      </c>
      <c r="BQ62" s="89">
        <v>9.124846949298643</v>
      </c>
      <c r="BR62" s="89">
        <v>10.022347835244915</v>
      </c>
      <c r="BS62" s="89">
        <v>12.850838319206346</v>
      </c>
      <c r="BT62" s="89">
        <v>14.384086939839591</v>
      </c>
      <c r="BU62" s="89">
        <v>15.086033487512523</v>
      </c>
      <c r="BV62" s="89">
        <v>15.154056466219231</v>
      </c>
      <c r="BW62" s="89">
        <v>16.778882920906739</v>
      </c>
      <c r="BX62" s="89">
        <v>11.102142673513967</v>
      </c>
      <c r="BY62" s="89">
        <v>8.532308689626106</v>
      </c>
      <c r="BZ62" s="89">
        <v>8.6222998911848094</v>
      </c>
      <c r="CA62" s="89">
        <v>7.3189258344757775</v>
      </c>
      <c r="CB62" s="89">
        <v>9.0510281380729651</v>
      </c>
      <c r="CC62" s="89">
        <v>9.8381982096560137</v>
      </c>
      <c r="CD62" s="89">
        <v>9.5225452099364674</v>
      </c>
      <c r="CE62" s="89">
        <v>5.9718663049124245</v>
      </c>
      <c r="CF62" s="89">
        <v>4.4001924294679355</v>
      </c>
      <c r="CG62" s="89">
        <v>2.1135650988709074</v>
      </c>
      <c r="CH62" s="89">
        <v>2.4333588187325432</v>
      </c>
      <c r="CI62" s="89">
        <v>-1.3237086861582554</v>
      </c>
      <c r="CJ62" s="89">
        <v>2.8445854152290053</v>
      </c>
      <c r="CK62" s="89">
        <v>3.8329901261235477</v>
      </c>
      <c r="CL62" s="89">
        <v>2.8300597071575311</v>
      </c>
      <c r="CM62" s="89">
        <v>4.7757615232792148</v>
      </c>
      <c r="CN62" s="89">
        <v>3.9837115980976279</v>
      </c>
      <c r="CO62" s="89">
        <v>3.4388400675833992</v>
      </c>
      <c r="CP62" s="89">
        <v>0.6366792453551966</v>
      </c>
      <c r="CQ62" s="89">
        <v>1.7954345008270849</v>
      </c>
      <c r="CR62" s="89">
        <v>2.1832606025584056</v>
      </c>
      <c r="CS62" s="89">
        <v>1.9993335732942512</v>
      </c>
      <c r="CT62" s="89">
        <v>1.165652297018255</v>
      </c>
      <c r="CU62" s="89">
        <v>2.0820258854907507</v>
      </c>
      <c r="CV62" s="89">
        <v>3.0364638299864595</v>
      </c>
      <c r="CW62" s="89">
        <v>2.5903052286704309</v>
      </c>
      <c r="CX62" s="89">
        <v>3.1491078191133255</v>
      </c>
      <c r="CY62" s="89">
        <v>2.5797894407775743</v>
      </c>
      <c r="CZ62" s="89">
        <v>1.7233558289199777</v>
      </c>
      <c r="DA62" s="89">
        <v>1.6007381125578348</v>
      </c>
      <c r="DB62" s="89">
        <v>3.4752838137937374</v>
      </c>
      <c r="DC62" s="89">
        <v>4.1624056928234268</v>
      </c>
      <c r="DD62" s="89">
        <v>4.7596954179537363</v>
      </c>
      <c r="DE62" s="89">
        <v>4.4669093488878673</v>
      </c>
      <c r="DF62" s="89">
        <v>6.6689579204045231</v>
      </c>
      <c r="DG62" s="89">
        <v>8.470071548568356</v>
      </c>
      <c r="DH62" s="89">
        <v>8.1423991000951048</v>
      </c>
      <c r="DI62" s="89">
        <v>7.3415496040777555</v>
      </c>
      <c r="DJ62" s="89">
        <v>7.095492131179725</v>
      </c>
      <c r="DK62" s="89">
        <v>7.5011320145852238</v>
      </c>
      <c r="DL62" s="89">
        <v>8.1214471484674817</v>
      </c>
      <c r="DM62" s="89">
        <v>8.4443904243012042</v>
      </c>
      <c r="DN62" s="89">
        <v>8.0967072021659021</v>
      </c>
      <c r="DO62" s="89">
        <v>6.8039733669636746</v>
      </c>
      <c r="DP62" s="89">
        <v>6.8377138514892835</v>
      </c>
      <c r="DQ62" s="89">
        <v>7.6954559335011652</v>
      </c>
      <c r="DR62" s="89">
        <v>5.6469847936487838</v>
      </c>
      <c r="DS62" s="89">
        <v>4.5746536925926478</v>
      </c>
      <c r="DT62" s="89">
        <v>3.4007688084164869</v>
      </c>
      <c r="DU62" s="89">
        <v>4.4694770393802798</v>
      </c>
      <c r="DV62" s="89">
        <v>4.1109875988513096</v>
      </c>
      <c r="DW62" s="89">
        <v>3.7331063495560528</v>
      </c>
      <c r="DX62" s="89">
        <v>4.5359218663319893</v>
      </c>
      <c r="DY62" s="89">
        <v>3.7553538696414819</v>
      </c>
      <c r="DZ62" s="89">
        <v>3.9905217279190737</v>
      </c>
      <c r="EA62" s="89">
        <v>5.3788267367753235</v>
      </c>
      <c r="EB62" s="89">
        <v>4.9359370923400121</v>
      </c>
      <c r="EC62" s="89">
        <v>4.6535042840193626</v>
      </c>
      <c r="ED62" s="89">
        <v>5.2222833269222235</v>
      </c>
      <c r="EE62" s="89">
        <v>4.178394811757542</v>
      </c>
      <c r="EF62" s="89">
        <v>5.058656214287808</v>
      </c>
      <c r="EG62" s="89">
        <v>4.846330993821141</v>
      </c>
      <c r="EH62" s="89">
        <v>6.8066357409372529</v>
      </c>
      <c r="EI62" s="89">
        <v>6.8240061829728518</v>
      </c>
      <c r="EJ62" s="89">
        <v>6.3931644676941772</v>
      </c>
      <c r="EK62" s="89">
        <v>6.2090994084414319</v>
      </c>
      <c r="EL62" s="89">
        <v>6.0058356750032971</v>
      </c>
      <c r="EM62" s="89">
        <v>5.6210439198011386</v>
      </c>
      <c r="EN62" s="89">
        <v>5.6394225004658267</v>
      </c>
      <c r="EO62" s="89">
        <v>5.4251451927201515</v>
      </c>
      <c r="EP62" s="89">
        <v>5.096430708545526</v>
      </c>
      <c r="EQ62" s="89">
        <v>4.9053771963196766</v>
      </c>
      <c r="ER62" s="89">
        <v>3.7084979331826418</v>
      </c>
      <c r="ES62" s="89">
        <v>4.6457021067713811</v>
      </c>
      <c r="ET62" s="89">
        <v>2.990217697654856</v>
      </c>
      <c r="EU62" s="89">
        <v>3.194718897912054</v>
      </c>
      <c r="EV62" s="89">
        <v>3.797151954845134</v>
      </c>
      <c r="EW62" s="89">
        <v>3.9671627378561993</v>
      </c>
      <c r="EX62" s="89">
        <v>3.5506771785156701</v>
      </c>
      <c r="EY62" s="89">
        <v>4.213384005950644</v>
      </c>
      <c r="EZ62" s="89">
        <v>3.4269071370594446</v>
      </c>
      <c r="FA62" s="356">
        <v>3.7501480224437387</v>
      </c>
      <c r="FB62" s="356">
        <v>3.8903970109527108</v>
      </c>
      <c r="FC62" s="356">
        <v>5.4934721573168588</v>
      </c>
      <c r="FD62" s="356">
        <v>5.5562740352716418</v>
      </c>
      <c r="FE62" s="356">
        <v>5.5044104072823075</v>
      </c>
      <c r="FF62" s="356">
        <v>5.2819139973661891</v>
      </c>
      <c r="FG62" s="356">
        <v>6.4222502041713483</v>
      </c>
      <c r="FH62" s="356">
        <v>5.2916912168625743</v>
      </c>
      <c r="FI62" s="356">
        <v>5.302491720505472</v>
      </c>
      <c r="FJ62" s="356">
        <v>5.7376905786747727</v>
      </c>
      <c r="FK62" s="356">
        <v>5.7183424975416131</v>
      </c>
      <c r="FL62" s="329">
        <v>6.5401501878183268</v>
      </c>
      <c r="FM62" s="329">
        <v>6.2662821636442914</v>
      </c>
      <c r="FN62" s="329">
        <v>6.5185125222197087</v>
      </c>
      <c r="FO62" s="329">
        <v>4.2419149513749375</v>
      </c>
      <c r="FP62" s="356">
        <v>4.7151405258927923</v>
      </c>
      <c r="FQ62" s="356">
        <v>4.0126842059517571</v>
      </c>
    </row>
    <row r="63" spans="1:177" s="62" customFormat="1" ht="12.75" customHeight="1" x14ac:dyDescent="0.2">
      <c r="A63" s="96"/>
      <c r="B63" s="59" t="s">
        <v>91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12">
        <v>1.1913128373463877</v>
      </c>
      <c r="EW63" s="12">
        <v>1.4677787422223645</v>
      </c>
      <c r="EX63" s="12">
        <v>-0.35647534836431305</v>
      </c>
      <c r="EY63" s="12">
        <v>2.7367189257623892</v>
      </c>
      <c r="EZ63" s="12">
        <v>-7.3790181493876617E-2</v>
      </c>
      <c r="FA63" s="355">
        <v>0.15614048651625012</v>
      </c>
      <c r="FB63" s="355">
        <v>0.19936373196981094</v>
      </c>
      <c r="FC63" s="355">
        <v>3.0864987503898362</v>
      </c>
      <c r="FD63" s="355">
        <v>2.8565416001587636</v>
      </c>
      <c r="FE63" s="355">
        <v>3.9697467203369854</v>
      </c>
      <c r="FF63" s="355">
        <v>4.5610370317038047</v>
      </c>
      <c r="FG63" s="355">
        <v>5.4177686698530181</v>
      </c>
      <c r="FH63" s="355">
        <v>2.7531936713963461</v>
      </c>
      <c r="FI63" s="355">
        <v>1.9157102709102674</v>
      </c>
      <c r="FJ63" s="355">
        <v>3.4406289513040633</v>
      </c>
      <c r="FK63" s="355">
        <v>2.5031285711720983</v>
      </c>
      <c r="FL63" s="326">
        <v>5.0383342345281932</v>
      </c>
      <c r="FM63" s="326">
        <v>5.1043634521328727</v>
      </c>
      <c r="FN63" s="326">
        <v>5.9442831620410459</v>
      </c>
      <c r="FO63" s="326">
        <v>2.2630982165343028</v>
      </c>
      <c r="FP63" s="355">
        <v>3.0252199467000622</v>
      </c>
      <c r="FQ63" s="355">
        <v>1.553518996572322</v>
      </c>
      <c r="FU63" s="57"/>
    </row>
    <row r="64" spans="1:177" s="62" customFormat="1" ht="12.75" customHeight="1" x14ac:dyDescent="0.2">
      <c r="A64" s="96"/>
      <c r="B64" s="59" t="s">
        <v>92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12">
        <v>3.6064643431195123</v>
      </c>
      <c r="EW64" s="12">
        <v>3.2176099541229206</v>
      </c>
      <c r="EX64" s="12">
        <v>3.2107985293927044</v>
      </c>
      <c r="EY64" s="12">
        <v>2.4975745013749986</v>
      </c>
      <c r="EZ64" s="12">
        <v>6.0813747504524684</v>
      </c>
      <c r="FA64" s="355">
        <v>6.3402513715659694</v>
      </c>
      <c r="FB64" s="355">
        <v>6.3402513715659694</v>
      </c>
      <c r="FC64" s="355">
        <v>8.5946576804205534</v>
      </c>
      <c r="FD64" s="355">
        <v>10.232935523507749</v>
      </c>
      <c r="FE64" s="355">
        <v>10.675118610375904</v>
      </c>
      <c r="FF64" s="355">
        <v>10.339012806845659</v>
      </c>
      <c r="FG64" s="355">
        <v>12.57841148406817</v>
      </c>
      <c r="FH64" s="355">
        <v>13.273987470991884</v>
      </c>
      <c r="FI64" s="355">
        <v>13.273987470991884</v>
      </c>
      <c r="FJ64" s="355">
        <v>13.903705326814901</v>
      </c>
      <c r="FK64" s="355">
        <v>11.743330590893294</v>
      </c>
      <c r="FL64" s="326">
        <v>8.1315589827680981</v>
      </c>
      <c r="FM64" s="326">
        <v>8.6018145581750076</v>
      </c>
      <c r="FN64" s="326">
        <v>8.6018145581750076</v>
      </c>
      <c r="FO64" s="326">
        <v>5.5499181022925939</v>
      </c>
      <c r="FP64" s="355">
        <v>4.1891084096399567</v>
      </c>
      <c r="FQ64" s="355">
        <v>3.7728390425674405</v>
      </c>
      <c r="FU64" s="57"/>
    </row>
    <row r="65" spans="1:177" s="62" customFormat="1" ht="12.75" customHeight="1" x14ac:dyDescent="0.2">
      <c r="A65" s="96"/>
      <c r="B65" s="59" t="s">
        <v>93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12">
        <v>4.6257698888673531</v>
      </c>
      <c r="EW65" s="12">
        <v>4.5876938703143537</v>
      </c>
      <c r="EX65" s="12">
        <v>4.8318461769825518</v>
      </c>
      <c r="EY65" s="12">
        <v>3.5835667849548543</v>
      </c>
      <c r="EZ65" s="12">
        <v>4.0753197404698369</v>
      </c>
      <c r="FA65" s="355">
        <v>4.2578816286959977</v>
      </c>
      <c r="FB65" s="355">
        <v>4.8810869620634634</v>
      </c>
      <c r="FC65" s="355">
        <v>5.3451222507489717</v>
      </c>
      <c r="FD65" s="355">
        <v>5.8381338062380763</v>
      </c>
      <c r="FE65" s="355">
        <v>4.9964001546677963</v>
      </c>
      <c r="FF65" s="355">
        <v>4.64484040382888</v>
      </c>
      <c r="FG65" s="355">
        <v>4.378481558637219</v>
      </c>
      <c r="FH65" s="355">
        <v>3.4069914593660542</v>
      </c>
      <c r="FI65" s="355">
        <v>5.6538870092869473</v>
      </c>
      <c r="FJ65" s="355">
        <v>5.2986550519528777</v>
      </c>
      <c r="FK65" s="355">
        <v>7.723761269515677</v>
      </c>
      <c r="FL65" s="326">
        <v>7.4636547984460435</v>
      </c>
      <c r="FM65" s="326">
        <v>6.1963736931944595</v>
      </c>
      <c r="FN65" s="326">
        <v>4.8834552846650325</v>
      </c>
      <c r="FO65" s="326">
        <v>4.2697981843382138</v>
      </c>
      <c r="FP65" s="355">
        <v>5.6223670674674651</v>
      </c>
      <c r="FQ65" s="355">
        <v>7.3443501326049869</v>
      </c>
      <c r="FU65" s="57"/>
    </row>
    <row r="66" spans="1:177" s="62" customFormat="1" ht="12.75" customHeight="1" x14ac:dyDescent="0.2">
      <c r="A66" s="96"/>
      <c r="B66" s="59" t="s">
        <v>94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12">
        <v>5.4775343677044646</v>
      </c>
      <c r="EW66" s="12">
        <v>5.3470617411450974</v>
      </c>
      <c r="EX66" s="12">
        <v>5.0774497325377865</v>
      </c>
      <c r="EY66" s="12">
        <v>5.0971203268252054</v>
      </c>
      <c r="EZ66" s="12">
        <v>4.9548727900604348</v>
      </c>
      <c r="FA66" s="355">
        <v>4.8285516645916857</v>
      </c>
      <c r="FB66" s="355">
        <v>5.2982547353198868</v>
      </c>
      <c r="FC66" s="355">
        <v>5.1920662664856536</v>
      </c>
      <c r="FD66" s="355">
        <v>5.1746068065668283</v>
      </c>
      <c r="FE66" s="355">
        <v>4.388884997722343</v>
      </c>
      <c r="FF66" s="355">
        <v>0.25619469794615668</v>
      </c>
      <c r="FG66" s="355">
        <v>5.5737227204320163</v>
      </c>
      <c r="FH66" s="355">
        <v>5.4005689202103042</v>
      </c>
      <c r="FI66" s="355">
        <v>5.7781424005679582</v>
      </c>
      <c r="FJ66" s="355">
        <v>6.337531187002071</v>
      </c>
      <c r="FK66" s="355">
        <v>6.343380923118815</v>
      </c>
      <c r="FL66" s="326">
        <v>6.3746123134467609</v>
      </c>
      <c r="FM66" s="326">
        <v>6.3651224118983265</v>
      </c>
      <c r="FN66" s="326">
        <v>6.0270892156023734</v>
      </c>
      <c r="FO66" s="326">
        <v>5.8892154144100743</v>
      </c>
      <c r="FP66" s="355">
        <v>5.9067935025864671</v>
      </c>
      <c r="FQ66" s="355">
        <v>5.9222258272670416</v>
      </c>
      <c r="FU66" s="57"/>
    </row>
    <row r="67" spans="1:177" s="62" customFormat="1" ht="12.75" customHeight="1" x14ac:dyDescent="0.2">
      <c r="A67" s="96"/>
      <c r="B67" s="59" t="s">
        <v>95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12">
        <v>4.2810100670883031</v>
      </c>
      <c r="EW67" s="12">
        <v>3.9101609891896771</v>
      </c>
      <c r="EX67" s="12">
        <v>4.4561983013666691</v>
      </c>
      <c r="EY67" s="12">
        <v>3.427181035561361</v>
      </c>
      <c r="EZ67" s="12">
        <v>3.7360542962724423</v>
      </c>
      <c r="FA67" s="355">
        <v>3.4104849114458915</v>
      </c>
      <c r="FB67" s="355">
        <v>3.3008332677774206</v>
      </c>
      <c r="FC67" s="355">
        <v>2.9383202889609521</v>
      </c>
      <c r="FD67" s="355">
        <v>4.1796807003446474</v>
      </c>
      <c r="FE67" s="355">
        <v>5.4401372226454896</v>
      </c>
      <c r="FF67" s="355">
        <v>8.1025375833564368</v>
      </c>
      <c r="FG67" s="355">
        <v>6.1105501840069962</v>
      </c>
      <c r="FH67" s="355">
        <v>5.9040694945941254</v>
      </c>
      <c r="FI67" s="355">
        <v>6.3276078570710439</v>
      </c>
      <c r="FJ67" s="355">
        <v>7.1705284706674348</v>
      </c>
      <c r="FK67" s="355">
        <v>6.8896338117775997</v>
      </c>
      <c r="FL67" s="326">
        <v>7.8265109697375834</v>
      </c>
      <c r="FM67" s="326">
        <v>8.4130526268762651</v>
      </c>
      <c r="FN67" s="326">
        <v>10.499093144550997</v>
      </c>
      <c r="FO67" s="326">
        <v>9.842018023445533</v>
      </c>
      <c r="FP67" s="355">
        <v>9.0850015829518185</v>
      </c>
      <c r="FQ67" s="355">
        <v>7.5280351371776391</v>
      </c>
      <c r="FU67" s="57"/>
    </row>
    <row r="68" spans="1:177" s="62" customFormat="1" ht="12.75" customHeight="1" x14ac:dyDescent="0.2">
      <c r="A68" s="96"/>
      <c r="B68" s="59" t="s">
        <v>96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12">
        <v>9.0751279121136292</v>
      </c>
      <c r="EW68" s="12">
        <v>15.13567568254534</v>
      </c>
      <c r="EX68" s="12">
        <v>17.273697217806358</v>
      </c>
      <c r="EY68" s="12">
        <v>19.203926884921671</v>
      </c>
      <c r="EZ68" s="12">
        <v>16.98800460008907</v>
      </c>
      <c r="FA68" s="355">
        <v>25.416018238896612</v>
      </c>
      <c r="FB68" s="355">
        <v>23.781986460138071</v>
      </c>
      <c r="FC68" s="355">
        <v>40.999367200446443</v>
      </c>
      <c r="FD68" s="355">
        <v>33.76770759745915</v>
      </c>
      <c r="FE68" s="355">
        <v>22.085713378057335</v>
      </c>
      <c r="FF68" s="355">
        <v>24.276947787602325</v>
      </c>
      <c r="FG68" s="355">
        <v>24.169774158153317</v>
      </c>
      <c r="FH68" s="355">
        <v>21.715729437836814</v>
      </c>
      <c r="FI68" s="355">
        <v>16.305799523593862</v>
      </c>
      <c r="FJ68" s="355">
        <v>7.5079769414378319</v>
      </c>
      <c r="FK68" s="355">
        <v>9.3980095038342739</v>
      </c>
      <c r="FL68" s="326">
        <v>7.0915890560756765</v>
      </c>
      <c r="FM68" s="326">
        <v>0.98262265568678231</v>
      </c>
      <c r="FN68" s="326">
        <v>-4.5115043513059447</v>
      </c>
      <c r="FO68" s="326">
        <v>-17.723453262385334</v>
      </c>
      <c r="FP68" s="355">
        <v>-13.493171703109709</v>
      </c>
      <c r="FQ68" s="355">
        <v>-15.641074064163689</v>
      </c>
      <c r="FU68" s="57"/>
    </row>
    <row r="69" spans="1:177" s="57" customFormat="1" ht="12.75" customHeight="1" x14ac:dyDescent="0.2">
      <c r="A69" s="94" t="s">
        <v>108</v>
      </c>
      <c r="B69" s="54" t="s">
        <v>97</v>
      </c>
      <c r="C69" s="89">
        <v>10.190825789087384</v>
      </c>
      <c r="D69" s="89">
        <v>10.437934124437632</v>
      </c>
      <c r="E69" s="89">
        <v>10.437934124437632</v>
      </c>
      <c r="F69" s="89">
        <v>10.437934124437632</v>
      </c>
      <c r="G69" s="89">
        <v>10.437934124437632</v>
      </c>
      <c r="H69" s="89">
        <v>10.437934124437632</v>
      </c>
      <c r="I69" s="89">
        <v>10.437934124437632</v>
      </c>
      <c r="J69" s="89">
        <v>10.437934124437632</v>
      </c>
      <c r="K69" s="89">
        <v>10.437934124437632</v>
      </c>
      <c r="L69" s="89">
        <v>10.437934124437632</v>
      </c>
      <c r="M69" s="89">
        <v>10.437934124437632</v>
      </c>
      <c r="N69" s="89">
        <v>10.437934124437632</v>
      </c>
      <c r="O69" s="89">
        <v>13.073944858434444</v>
      </c>
      <c r="P69" s="89">
        <v>13.073944858434444</v>
      </c>
      <c r="Q69" s="89">
        <v>13.073944858434444</v>
      </c>
      <c r="R69" s="89">
        <v>13.073944858434444</v>
      </c>
      <c r="S69" s="89">
        <v>13.073944858434444</v>
      </c>
      <c r="T69" s="89">
        <v>13.073944858434444</v>
      </c>
      <c r="U69" s="89">
        <v>13.073944858434444</v>
      </c>
      <c r="V69" s="89">
        <v>13.073944858434444</v>
      </c>
      <c r="W69" s="89">
        <v>13.073944858434444</v>
      </c>
      <c r="X69" s="89">
        <v>13.073944858434444</v>
      </c>
      <c r="Y69" s="89">
        <v>13.073944858434444</v>
      </c>
      <c r="Z69" s="89">
        <v>13.073944858434444</v>
      </c>
      <c r="AA69" s="89">
        <v>2.8251226057126644</v>
      </c>
      <c r="AB69" s="89">
        <v>2.8330444378650981</v>
      </c>
      <c r="AC69" s="89">
        <v>2.8330444378650981</v>
      </c>
      <c r="AD69" s="89">
        <v>2.8330444378650981</v>
      </c>
      <c r="AE69" s="89">
        <v>2.8330444378650981</v>
      </c>
      <c r="AF69" s="89">
        <v>2.8330444378650981</v>
      </c>
      <c r="AG69" s="89">
        <v>2.8330444378650981</v>
      </c>
      <c r="AH69" s="89">
        <v>2.8330444378650981</v>
      </c>
      <c r="AI69" s="89">
        <v>2.8330444378650981</v>
      </c>
      <c r="AJ69" s="89">
        <v>2.8330444378650981</v>
      </c>
      <c r="AK69" s="89">
        <v>2.8330444378650981</v>
      </c>
      <c r="AL69" s="89">
        <v>2.9254818162045098</v>
      </c>
      <c r="AM69" s="89">
        <v>5.2765169183671503</v>
      </c>
      <c r="AN69" s="89">
        <v>5.2739175527124473</v>
      </c>
      <c r="AO69" s="89">
        <v>5.2739175527124473</v>
      </c>
      <c r="AP69" s="89">
        <v>5.2739175527124473</v>
      </c>
      <c r="AQ69" s="89">
        <v>5.2739175527124473</v>
      </c>
      <c r="AR69" s="89">
        <v>5.2739175527124473</v>
      </c>
      <c r="AS69" s="89">
        <v>5.2739175527124473</v>
      </c>
      <c r="AT69" s="89">
        <v>5.2739175527124473</v>
      </c>
      <c r="AU69" s="89">
        <v>5.2739175527124473</v>
      </c>
      <c r="AV69" s="89">
        <v>5.2739175527124473</v>
      </c>
      <c r="AW69" s="89">
        <v>5.2739175527124473</v>
      </c>
      <c r="AX69" s="89">
        <v>5.1793710441668992</v>
      </c>
      <c r="AY69" s="89">
        <v>6.1663955804998665</v>
      </c>
      <c r="AZ69" s="89">
        <v>6.1608381610602123</v>
      </c>
      <c r="BA69" s="89">
        <v>6.1608381610602123</v>
      </c>
      <c r="BB69" s="89">
        <v>6.1608381610602123</v>
      </c>
      <c r="BC69" s="89">
        <v>6.1608381610602123</v>
      </c>
      <c r="BD69" s="89">
        <v>6.1608381610602123</v>
      </c>
      <c r="BE69" s="89">
        <v>6.1608381610602123</v>
      </c>
      <c r="BF69" s="89">
        <v>6.1608381610602123</v>
      </c>
      <c r="BG69" s="89">
        <v>6.1608381610602123</v>
      </c>
      <c r="BH69" s="89">
        <v>6.1608381610602123</v>
      </c>
      <c r="BI69" s="89">
        <v>6.1608381610602123</v>
      </c>
      <c r="BJ69" s="89">
        <v>6.1608381610602123</v>
      </c>
      <c r="BK69" s="89">
        <v>6.4690163501926605</v>
      </c>
      <c r="BL69" s="89">
        <v>6.4690163501926605</v>
      </c>
      <c r="BM69" s="89">
        <v>6.4690163501926605</v>
      </c>
      <c r="BN69" s="89">
        <v>6.4690163501926605</v>
      </c>
      <c r="BO69" s="89">
        <v>6.4690163501926605</v>
      </c>
      <c r="BP69" s="89">
        <v>6.4690163501926605</v>
      </c>
      <c r="BQ69" s="89">
        <v>6.4690163501926605</v>
      </c>
      <c r="BR69" s="89">
        <v>6.4690163501926605</v>
      </c>
      <c r="BS69" s="89">
        <v>6.4690163501926605</v>
      </c>
      <c r="BT69" s="89">
        <v>6.4690163501926605</v>
      </c>
      <c r="BU69" s="89">
        <v>6.4690163501926605</v>
      </c>
      <c r="BV69" s="89">
        <v>6.4690163501926605</v>
      </c>
      <c r="BW69" s="89">
        <v>3.7580918673656925</v>
      </c>
      <c r="BX69" s="89">
        <v>3.7580918673656925</v>
      </c>
      <c r="BY69" s="89">
        <v>3.7580918673656925</v>
      </c>
      <c r="BZ69" s="89">
        <v>3.7580918673656925</v>
      </c>
      <c r="CA69" s="89">
        <v>3.7580918673656925</v>
      </c>
      <c r="CB69" s="89">
        <v>3.7580918673656925</v>
      </c>
      <c r="CC69" s="89">
        <v>3.7580918673656925</v>
      </c>
      <c r="CD69" s="89">
        <v>3.7580918673656925</v>
      </c>
      <c r="CE69" s="89">
        <v>3.7580918673656925</v>
      </c>
      <c r="CF69" s="89">
        <v>3.7580918673656925</v>
      </c>
      <c r="CG69" s="89">
        <v>3.7580918673656925</v>
      </c>
      <c r="CH69" s="89">
        <v>3.9099113268758572</v>
      </c>
      <c r="CI69" s="89">
        <v>4.9770338014143363</v>
      </c>
      <c r="CJ69" s="89">
        <v>4.9770338014143363</v>
      </c>
      <c r="CK69" s="89">
        <v>4.9770338014143363</v>
      </c>
      <c r="CL69" s="89">
        <v>4.9770338014143363</v>
      </c>
      <c r="CM69" s="89">
        <v>4.9770338014143363</v>
      </c>
      <c r="CN69" s="89">
        <v>4.9770338014143363</v>
      </c>
      <c r="CO69" s="89">
        <v>4.9770338014143363</v>
      </c>
      <c r="CP69" s="89">
        <v>4.9770338014143363</v>
      </c>
      <c r="CQ69" s="89">
        <v>4.9770338014143363</v>
      </c>
      <c r="CR69" s="89">
        <v>4.9770338014143363</v>
      </c>
      <c r="CS69" s="89">
        <v>4.9770338014143363</v>
      </c>
      <c r="CT69" s="89">
        <v>4.8236552032691264</v>
      </c>
      <c r="CU69" s="89">
        <v>4.3011630560413181</v>
      </c>
      <c r="CV69" s="89">
        <v>4.3011630560413181</v>
      </c>
      <c r="CW69" s="89">
        <v>4.3011630560413181</v>
      </c>
      <c r="CX69" s="89">
        <v>4.3011630560413181</v>
      </c>
      <c r="CY69" s="89">
        <v>4.3011630560413181</v>
      </c>
      <c r="CZ69" s="89">
        <v>4.3011630560413181</v>
      </c>
      <c r="DA69" s="89">
        <v>4.3011630560413181</v>
      </c>
      <c r="DB69" s="89">
        <v>4.3011630560413181</v>
      </c>
      <c r="DC69" s="89">
        <v>4.3011630560413181</v>
      </c>
      <c r="DD69" s="89">
        <v>4.3011630560413181</v>
      </c>
      <c r="DE69" s="89">
        <v>4.3011630560413181</v>
      </c>
      <c r="DF69" s="89">
        <v>4.3011630560413181</v>
      </c>
      <c r="DG69" s="89">
        <v>4.5100315490401925</v>
      </c>
      <c r="DH69" s="89">
        <v>4.5100315490401925</v>
      </c>
      <c r="DI69" s="89">
        <v>4.5100315490401925</v>
      </c>
      <c r="DJ69" s="89">
        <v>4.5100315490401925</v>
      </c>
      <c r="DK69" s="89">
        <v>4.5100315490401925</v>
      </c>
      <c r="DL69" s="89">
        <v>4.5100315490401925</v>
      </c>
      <c r="DM69" s="89">
        <v>4.5100315490401925</v>
      </c>
      <c r="DN69" s="89">
        <v>4.5100315490401925</v>
      </c>
      <c r="DO69" s="89">
        <v>4.5100315490401925</v>
      </c>
      <c r="DP69" s="89">
        <v>4.5100315490401925</v>
      </c>
      <c r="DQ69" s="89">
        <v>4.5100315490401925</v>
      </c>
      <c r="DR69" s="89">
        <v>4.5100315490401925</v>
      </c>
      <c r="DS69" s="89">
        <v>4.0374384618625783</v>
      </c>
      <c r="DT69" s="89">
        <v>4.0374384618625783</v>
      </c>
      <c r="DU69" s="89">
        <v>4.0374384618625783</v>
      </c>
      <c r="DV69" s="89">
        <v>4.0374384618625783</v>
      </c>
      <c r="DW69" s="89">
        <v>4.0374384618625783</v>
      </c>
      <c r="DX69" s="89">
        <v>4.0374384618625783</v>
      </c>
      <c r="DY69" s="89">
        <v>4.0374384618625783</v>
      </c>
      <c r="DZ69" s="89">
        <v>4.0374384618625783</v>
      </c>
      <c r="EA69" s="89">
        <v>4.0374384618625783</v>
      </c>
      <c r="EB69" s="89">
        <v>4.0374384618625783</v>
      </c>
      <c r="EC69" s="89">
        <v>4.0374384618625783</v>
      </c>
      <c r="ED69" s="89">
        <v>4.0374384618626635</v>
      </c>
      <c r="EE69" s="89">
        <v>7.9748350592063133</v>
      </c>
      <c r="EF69" s="89">
        <v>7.9748350592063133</v>
      </c>
      <c r="EG69" s="89">
        <v>8.0820032185661432</v>
      </c>
      <c r="EH69" s="89">
        <v>8.0820032185661432</v>
      </c>
      <c r="EI69" s="89">
        <v>8.0820032185661432</v>
      </c>
      <c r="EJ69" s="89">
        <v>8.0820032185661432</v>
      </c>
      <c r="EK69" s="89">
        <v>8.0820032185661432</v>
      </c>
      <c r="EL69" s="89">
        <v>8.0820032185661432</v>
      </c>
      <c r="EM69" s="89">
        <v>8.0820032185661432</v>
      </c>
      <c r="EN69" s="89">
        <v>8.0820032185661432</v>
      </c>
      <c r="EO69" s="89">
        <v>8.0820032185661432</v>
      </c>
      <c r="EP69" s="89">
        <v>8.0820032185661432</v>
      </c>
      <c r="EQ69" s="89">
        <v>4.376467124314658</v>
      </c>
      <c r="ER69" s="89">
        <v>4.376467124314658</v>
      </c>
      <c r="ES69" s="89">
        <v>4.2729731703806664</v>
      </c>
      <c r="ET69" s="89">
        <v>4.2729731703806664</v>
      </c>
      <c r="EU69" s="89">
        <v>4.2729731703806664</v>
      </c>
      <c r="EV69" s="89">
        <v>4.2729731703806664</v>
      </c>
      <c r="EW69" s="89">
        <v>4.2729731703806664</v>
      </c>
      <c r="EX69" s="89">
        <v>4.2729731703806664</v>
      </c>
      <c r="EY69" s="89">
        <v>4.2729731703806664</v>
      </c>
      <c r="EZ69" s="89">
        <v>4.2729731703806664</v>
      </c>
      <c r="FA69" s="356">
        <v>4.2729731703806664</v>
      </c>
      <c r="FB69" s="356">
        <v>4.2729731703806664</v>
      </c>
      <c r="FC69" s="356">
        <v>7.0842933929771306</v>
      </c>
      <c r="FD69" s="356">
        <v>7.5903737265362565</v>
      </c>
      <c r="FE69" s="356">
        <v>7.5903737265362565</v>
      </c>
      <c r="FF69" s="356">
        <v>7.5903737265362565</v>
      </c>
      <c r="FG69" s="356">
        <v>7.5903737265362565</v>
      </c>
      <c r="FH69" s="356">
        <v>7.5903737265362565</v>
      </c>
      <c r="FI69" s="356">
        <v>7.5903737265362565</v>
      </c>
      <c r="FJ69" s="356">
        <v>7.5903737265362565</v>
      </c>
      <c r="FK69" s="356">
        <v>7.5903737265362565</v>
      </c>
      <c r="FL69" s="329">
        <v>7.5903737265362565</v>
      </c>
      <c r="FM69" s="329">
        <v>7.5903737265362565</v>
      </c>
      <c r="FN69" s="329">
        <v>7.5903737265362565</v>
      </c>
      <c r="FO69" s="329">
        <v>8.2000942453247916</v>
      </c>
      <c r="FP69" s="356">
        <v>7.7681372534658522</v>
      </c>
      <c r="FQ69" s="356">
        <v>7.7681372534658522</v>
      </c>
    </row>
    <row r="70" spans="1:177" s="62" customFormat="1" ht="12.75" customHeight="1" x14ac:dyDescent="0.2">
      <c r="A70" s="96"/>
      <c r="B70" s="59" t="s">
        <v>278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12">
        <v>6.7282801931658724</v>
      </c>
      <c r="EW70" s="12">
        <v>6.7282801931658724</v>
      </c>
      <c r="EX70" s="12">
        <v>6.7282801931658724</v>
      </c>
      <c r="EY70" s="12">
        <v>6.7282801931658724</v>
      </c>
      <c r="EZ70" s="12">
        <v>6.7282801931658724</v>
      </c>
      <c r="FA70" s="355">
        <v>6.7282801931658724</v>
      </c>
      <c r="FB70" s="355">
        <v>6.7282801931658724</v>
      </c>
      <c r="FC70" s="355">
        <v>13.182298443517652</v>
      </c>
      <c r="FD70" s="355">
        <v>13.182298443517652</v>
      </c>
      <c r="FE70" s="355">
        <v>13.182298443517652</v>
      </c>
      <c r="FF70" s="355">
        <v>13.182298443517652</v>
      </c>
      <c r="FG70" s="355">
        <v>13.182298443517652</v>
      </c>
      <c r="FH70" s="355">
        <v>13.182298443517652</v>
      </c>
      <c r="FI70" s="355">
        <v>13.182298443517652</v>
      </c>
      <c r="FJ70" s="355">
        <v>13.182298443517652</v>
      </c>
      <c r="FK70" s="355">
        <v>13.182298443517652</v>
      </c>
      <c r="FL70" s="326">
        <v>13.182298443517652</v>
      </c>
      <c r="FM70" s="326">
        <v>13.182298443517652</v>
      </c>
      <c r="FN70" s="326">
        <v>13.182298443517652</v>
      </c>
      <c r="FO70" s="326">
        <v>6.5756507111102991</v>
      </c>
      <c r="FP70" s="355">
        <v>6.5756507111102991</v>
      </c>
      <c r="FQ70" s="355">
        <v>6.5756507111102991</v>
      </c>
      <c r="FU70" s="57"/>
    </row>
    <row r="71" spans="1:177" s="62" customFormat="1" ht="12.75" customHeight="1" x14ac:dyDescent="0.2">
      <c r="A71" s="96"/>
      <c r="B71" s="59" t="s">
        <v>280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12">
        <v>3.0409170391234994</v>
      </c>
      <c r="EW71" s="12">
        <v>3.0409170391234994</v>
      </c>
      <c r="EX71" s="12">
        <v>3.0409170391234994</v>
      </c>
      <c r="EY71" s="12">
        <v>3.0409170391234994</v>
      </c>
      <c r="EZ71" s="12">
        <v>3.0409170391234994</v>
      </c>
      <c r="FA71" s="355">
        <v>3.0409170391234994</v>
      </c>
      <c r="FB71" s="355">
        <v>3.0409170391234994</v>
      </c>
      <c r="FC71" s="355">
        <v>9.7760392108682908</v>
      </c>
      <c r="FD71" s="355">
        <v>10.352777447413274</v>
      </c>
      <c r="FE71" s="355">
        <v>10.352777447413274</v>
      </c>
      <c r="FF71" s="355">
        <v>10.352777447413274</v>
      </c>
      <c r="FG71" s="355">
        <v>10.352777447413274</v>
      </c>
      <c r="FH71" s="355">
        <v>10.352777447413274</v>
      </c>
      <c r="FI71" s="355">
        <v>10.352777447413274</v>
      </c>
      <c r="FJ71" s="355">
        <v>10.352777447413274</v>
      </c>
      <c r="FK71" s="355">
        <v>10.352777447413274</v>
      </c>
      <c r="FL71" s="326">
        <v>10.352777447413274</v>
      </c>
      <c r="FM71" s="326">
        <v>10.352777447413274</v>
      </c>
      <c r="FN71" s="326">
        <v>10.352777447413274</v>
      </c>
      <c r="FO71" s="326">
        <v>12.515445470442344</v>
      </c>
      <c r="FP71" s="355">
        <v>12.124566522384612</v>
      </c>
      <c r="FQ71" s="355">
        <v>12.124566522384612</v>
      </c>
      <c r="FU71" s="57"/>
    </row>
    <row r="72" spans="1:177" s="62" customFormat="1" ht="12.75" customHeight="1" x14ac:dyDescent="0.2">
      <c r="A72" s="96"/>
      <c r="B72" s="59" t="s">
        <v>98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12">
        <v>4.8333475165434123</v>
      </c>
      <c r="EW72" s="12">
        <v>4.8333475165434123</v>
      </c>
      <c r="EX72" s="12">
        <v>4.8333475165434123</v>
      </c>
      <c r="EY72" s="12">
        <v>4.8333475165434123</v>
      </c>
      <c r="EZ72" s="12">
        <v>4.8333475165434123</v>
      </c>
      <c r="FA72" s="355">
        <v>4.8333475165434123</v>
      </c>
      <c r="FB72" s="355">
        <v>4.8333475165434123</v>
      </c>
      <c r="FC72" s="355">
        <f>'Tab 2 '!FO72/'Tab 2 '!FC72*100-100</f>
        <v>4.4361755389026314</v>
      </c>
      <c r="FD72" s="355">
        <f>'Tab 2 '!FP72/'Tab 2 '!FD72*100-100</f>
        <v>4.4361755389026314</v>
      </c>
      <c r="FE72" s="355">
        <v>4.95808866552278</v>
      </c>
      <c r="FF72" s="355">
        <v>4.95808866552278</v>
      </c>
      <c r="FG72" s="355">
        <v>4.95808866552278</v>
      </c>
      <c r="FH72" s="355">
        <v>4.95808866552278</v>
      </c>
      <c r="FI72" s="355">
        <v>4.95808866552278</v>
      </c>
      <c r="FJ72" s="355">
        <v>4.95808866552278</v>
      </c>
      <c r="FK72" s="355">
        <v>4.95808866552278</v>
      </c>
      <c r="FL72" s="326">
        <v>4.95808866552278</v>
      </c>
      <c r="FM72" s="326">
        <v>4.95808866552278</v>
      </c>
      <c r="FN72" s="326">
        <v>4.95808866552278</v>
      </c>
      <c r="FO72" s="326">
        <v>5.2797038642440839</v>
      </c>
      <c r="FP72" s="355">
        <v>5.2797038642440839</v>
      </c>
      <c r="FQ72" s="355">
        <v>4.7561914783760955</v>
      </c>
      <c r="FU72" s="57"/>
    </row>
    <row r="73" spans="1:177" s="57" customFormat="1" ht="12.75" customHeight="1" x14ac:dyDescent="0.2">
      <c r="A73" s="94" t="s">
        <v>109</v>
      </c>
      <c r="B73" s="54" t="s">
        <v>99</v>
      </c>
      <c r="C73" s="89">
        <v>10.385581730022437</v>
      </c>
      <c r="D73" s="89">
        <v>12.034138321175121</v>
      </c>
      <c r="E73" s="89">
        <v>10.315986041455957</v>
      </c>
      <c r="F73" s="89">
        <v>9.6215509610974976</v>
      </c>
      <c r="G73" s="89">
        <v>9.909366089896892</v>
      </c>
      <c r="H73" s="89">
        <v>9.2485516806737991</v>
      </c>
      <c r="I73" s="89">
        <v>8.3579510530993844</v>
      </c>
      <c r="J73" s="89">
        <v>8.2587251495013163</v>
      </c>
      <c r="K73" s="89">
        <v>5.7749639236015469</v>
      </c>
      <c r="L73" s="89">
        <v>5.3251003099150012</v>
      </c>
      <c r="M73" s="89">
        <v>4.6573512504549512</v>
      </c>
      <c r="N73" s="89">
        <v>5.470508347175155</v>
      </c>
      <c r="O73" s="89">
        <v>5.7855332803701742</v>
      </c>
      <c r="P73" s="89">
        <v>3.6601475543962039</v>
      </c>
      <c r="Q73" s="89">
        <v>5.9062762624027272</v>
      </c>
      <c r="R73" s="89">
        <v>6.1298130724082256</v>
      </c>
      <c r="S73" s="89">
        <v>6.5789567294074942</v>
      </c>
      <c r="T73" s="89">
        <v>6.6630046752136423</v>
      </c>
      <c r="U73" s="89">
        <v>7.0439987796713837</v>
      </c>
      <c r="V73" s="89">
        <v>7.112265908695619</v>
      </c>
      <c r="W73" s="89">
        <v>6.4256960244595973</v>
      </c>
      <c r="X73" s="89">
        <v>6.4736265839999021</v>
      </c>
      <c r="Y73" s="89">
        <v>5.4835934882742094</v>
      </c>
      <c r="Z73" s="89">
        <v>3.4918640267258922</v>
      </c>
      <c r="AA73" s="89">
        <v>6.1602778225534678</v>
      </c>
      <c r="AB73" s="89">
        <v>7.2169781092507037</v>
      </c>
      <c r="AC73" s="89">
        <v>5.3998208438582793</v>
      </c>
      <c r="AD73" s="89">
        <v>5.1487211982354779</v>
      </c>
      <c r="AE73" s="89">
        <v>4.1889094723272677</v>
      </c>
      <c r="AF73" s="89">
        <v>4.7825042591828719</v>
      </c>
      <c r="AG73" s="89">
        <v>5.3780723144443101</v>
      </c>
      <c r="AH73" s="89">
        <v>4.4244617813178166</v>
      </c>
      <c r="AI73" s="89">
        <v>4.776851500209915</v>
      </c>
      <c r="AJ73" s="89">
        <v>5.0337292075056865</v>
      </c>
      <c r="AK73" s="89">
        <v>5.5162008752272413</v>
      </c>
      <c r="AL73" s="89">
        <v>6.9125566397037801</v>
      </c>
      <c r="AM73" s="89">
        <v>4.3672007242308268</v>
      </c>
      <c r="AN73" s="89">
        <v>4.5562820082816131</v>
      </c>
      <c r="AO73" s="89">
        <v>5.2831071212493725</v>
      </c>
      <c r="AP73" s="89">
        <v>5.2381207315390412</v>
      </c>
      <c r="AQ73" s="89">
        <v>5.7361296024407409</v>
      </c>
      <c r="AR73" s="89">
        <v>6.207701791240396</v>
      </c>
      <c r="AS73" s="89">
        <v>5.1992918104336354</v>
      </c>
      <c r="AT73" s="89">
        <v>5.7839138123516136</v>
      </c>
      <c r="AU73" s="89">
        <v>6.527266735185691</v>
      </c>
      <c r="AV73" s="89">
        <v>6.2327012846504317</v>
      </c>
      <c r="AW73" s="89">
        <v>5.8446498406740801</v>
      </c>
      <c r="AX73" s="89">
        <v>6.5540629734533837</v>
      </c>
      <c r="AY73" s="89">
        <v>6.4099441335223446</v>
      </c>
      <c r="AZ73" s="89">
        <v>5.8168769747785234</v>
      </c>
      <c r="BA73" s="89">
        <v>6.2479705096511395</v>
      </c>
      <c r="BB73" s="89">
        <v>6.5198533430586707</v>
      </c>
      <c r="BC73" s="89">
        <v>5.8875840778508604</v>
      </c>
      <c r="BD73" s="89">
        <v>5.6465436416016814</v>
      </c>
      <c r="BE73" s="89">
        <v>5.5067098009786548</v>
      </c>
      <c r="BF73" s="89">
        <v>5.3805265051287279</v>
      </c>
      <c r="BG73" s="89">
        <v>6.3128879405712297</v>
      </c>
      <c r="BH73" s="89">
        <v>6.4462930291593779</v>
      </c>
      <c r="BI73" s="89">
        <v>8.1631700669539526</v>
      </c>
      <c r="BJ73" s="89">
        <v>8.6413185800753496</v>
      </c>
      <c r="BK73" s="89">
        <v>8.2522641107295414</v>
      </c>
      <c r="BL73" s="89">
        <v>8.172570868358136</v>
      </c>
      <c r="BM73" s="89">
        <v>8.9276555915308791</v>
      </c>
      <c r="BN73" s="89">
        <v>9.4762501092944547</v>
      </c>
      <c r="BO73" s="89">
        <v>10.464451764143547</v>
      </c>
      <c r="BP73" s="89">
        <v>11.17257133248448</v>
      </c>
      <c r="BQ73" s="89">
        <v>14.507250051162117</v>
      </c>
      <c r="BR73" s="89">
        <v>15.047402849565145</v>
      </c>
      <c r="BS73" s="89">
        <v>14.336828557493746</v>
      </c>
      <c r="BT73" s="89">
        <v>14.182672063159046</v>
      </c>
      <c r="BU73" s="89">
        <v>12.686675871153668</v>
      </c>
      <c r="BV73" s="89">
        <v>11.829953522396821</v>
      </c>
      <c r="BW73" s="89">
        <v>14.422821607646981</v>
      </c>
      <c r="BX73" s="89">
        <v>13.949896414695303</v>
      </c>
      <c r="BY73" s="89">
        <v>13.105582527476002</v>
      </c>
      <c r="BZ73" s="89">
        <v>11.740000325270429</v>
      </c>
      <c r="CA73" s="89">
        <v>11.831291156415929</v>
      </c>
      <c r="CB73" s="89">
        <v>10.461982446709911</v>
      </c>
      <c r="CC73" s="89">
        <v>9.8513068237385824</v>
      </c>
      <c r="CD73" s="89">
        <v>8.9688355304587049</v>
      </c>
      <c r="CE73" s="89">
        <v>9.1040147116094374</v>
      </c>
      <c r="CF73" s="89">
        <v>8.7295917989734733</v>
      </c>
      <c r="CG73" s="89">
        <v>8.4511304717878204</v>
      </c>
      <c r="CH73" s="89">
        <v>8.5211092404769744</v>
      </c>
      <c r="CI73" s="89">
        <v>7.6040868067727985</v>
      </c>
      <c r="CJ73" s="89">
        <v>8.050808107909873</v>
      </c>
      <c r="CK73" s="89">
        <v>8.0386089306125825</v>
      </c>
      <c r="CL73" s="89">
        <v>9.8397728181630129</v>
      </c>
      <c r="CM73" s="89">
        <v>8.7437035254690016</v>
      </c>
      <c r="CN73" s="89">
        <v>8.9963450776300817</v>
      </c>
      <c r="CO73" s="89">
        <v>6.9505301746988266</v>
      </c>
      <c r="CP73" s="89">
        <v>7.9039154831190217</v>
      </c>
      <c r="CQ73" s="89">
        <v>6.9939928655792869</v>
      </c>
      <c r="CR73" s="89">
        <v>6.8937093210244171</v>
      </c>
      <c r="CS73" s="89">
        <v>7.0940585734426946</v>
      </c>
      <c r="CT73" s="89">
        <v>7.4456197967013082</v>
      </c>
      <c r="CU73" s="89">
        <v>5.9939454725326726</v>
      </c>
      <c r="CV73" s="89">
        <v>5.6313279286381572</v>
      </c>
      <c r="CW73" s="89">
        <v>7.5069131636195721</v>
      </c>
      <c r="CX73" s="89">
        <v>5.8488456252836727</v>
      </c>
      <c r="CY73" s="89">
        <v>4.2045555806771659</v>
      </c>
      <c r="CZ73" s="89">
        <v>4.0026919164162393</v>
      </c>
      <c r="DA73" s="89">
        <v>4.0552473427971165</v>
      </c>
      <c r="DB73" s="89">
        <v>3.0182633889225912</v>
      </c>
      <c r="DC73" s="89">
        <v>3.2357534793482756</v>
      </c>
      <c r="DD73" s="89">
        <v>3.7857860879548184</v>
      </c>
      <c r="DE73" s="89">
        <v>3.8649473819739342</v>
      </c>
      <c r="DF73" s="89">
        <v>3.438699532348366</v>
      </c>
      <c r="DG73" s="89">
        <v>3.4264755355559942</v>
      </c>
      <c r="DH73" s="89">
        <v>3.3545726435917373</v>
      </c>
      <c r="DI73" s="89">
        <v>1.271666679299301</v>
      </c>
      <c r="DJ73" s="89">
        <v>1.5716355975008582</v>
      </c>
      <c r="DK73" s="89">
        <v>4.942973614115914</v>
      </c>
      <c r="DL73" s="89">
        <v>5.0033085122642973</v>
      </c>
      <c r="DM73" s="89">
        <v>4.7164596397676064</v>
      </c>
      <c r="DN73" s="89">
        <v>5.8439853985606192</v>
      </c>
      <c r="DO73" s="89">
        <v>7.4529449349773955</v>
      </c>
      <c r="DP73" s="89">
        <v>6.9832898948313726</v>
      </c>
      <c r="DQ73" s="89">
        <v>6.9419953281014415</v>
      </c>
      <c r="DR73" s="89">
        <v>7.6703513102542047</v>
      </c>
      <c r="DS73" s="89">
        <v>10.034901467298724</v>
      </c>
      <c r="DT73" s="89">
        <v>10.768682805559934</v>
      </c>
      <c r="DU73" s="89">
        <v>10.825078148867178</v>
      </c>
      <c r="DV73" s="89">
        <v>10.498535664511905</v>
      </c>
      <c r="DW73" s="89">
        <v>8.8898222808415852</v>
      </c>
      <c r="DX73" s="89">
        <v>9.6124768760066388</v>
      </c>
      <c r="DY73" s="89">
        <v>9.5439504201447107</v>
      </c>
      <c r="DZ73" s="89">
        <v>9.8191113076810979</v>
      </c>
      <c r="EA73" s="89">
        <v>7.8246064732178127</v>
      </c>
      <c r="EB73" s="89">
        <v>6.7865751836823307</v>
      </c>
      <c r="EC73" s="89">
        <v>6.1686598832612987</v>
      </c>
      <c r="ED73" s="89">
        <v>6.1407110208219819</v>
      </c>
      <c r="EE73" s="89">
        <v>5.9924650646029534</v>
      </c>
      <c r="EF73" s="89">
        <v>6.3160363131587616</v>
      </c>
      <c r="EG73" s="89">
        <v>6.5038166501809087</v>
      </c>
      <c r="EH73" s="89">
        <v>6.4512437703776868</v>
      </c>
      <c r="EI73" s="89">
        <v>6.3373645850632272</v>
      </c>
      <c r="EJ73" s="89">
        <v>5.8801618865242062</v>
      </c>
      <c r="EK73" s="89">
        <v>5.9109148384255832</v>
      </c>
      <c r="EL73" s="89">
        <v>5.2739500788621712</v>
      </c>
      <c r="EM73" s="89">
        <v>5.2586519606718127</v>
      </c>
      <c r="EN73" s="89">
        <v>6.3292699656775255</v>
      </c>
      <c r="EO73" s="89">
        <v>6.8583007070142088</v>
      </c>
      <c r="EP73" s="89">
        <v>3.7844778868958713</v>
      </c>
      <c r="EQ73" s="89">
        <v>4.0979509955152906</v>
      </c>
      <c r="ER73" s="89">
        <v>5.2929815942676299</v>
      </c>
      <c r="ES73" s="89">
        <v>5.6036671084674197</v>
      </c>
      <c r="ET73" s="89">
        <v>6.1930609861830845</v>
      </c>
      <c r="EU73" s="89">
        <v>5.2396323319028113</v>
      </c>
      <c r="EV73" s="89">
        <v>5.98790028542399</v>
      </c>
      <c r="EW73" s="89">
        <v>7.4978415449977973</v>
      </c>
      <c r="EX73" s="89">
        <v>6.2045960027135436</v>
      </c>
      <c r="EY73" s="89">
        <v>5.8939335967259581</v>
      </c>
      <c r="EZ73" s="89">
        <v>6.4246932330196671</v>
      </c>
      <c r="FA73" s="356">
        <v>6.3767992246183951</v>
      </c>
      <c r="FB73" s="356">
        <v>6.9387739552531116</v>
      </c>
      <c r="FC73" s="356">
        <v>6.1003903917832929</v>
      </c>
      <c r="FD73" s="356">
        <v>5.7755821618694227</v>
      </c>
      <c r="FE73" s="356">
        <v>5.7439135187646144</v>
      </c>
      <c r="FF73" s="356">
        <v>7.3697248009594318</v>
      </c>
      <c r="FG73" s="356">
        <v>9.0720797299861999</v>
      </c>
      <c r="FH73" s="356">
        <v>7.6401647309497775</v>
      </c>
      <c r="FI73" s="356">
        <v>5.4411700943924615</v>
      </c>
      <c r="FJ73" s="356">
        <v>8.4157315511774584</v>
      </c>
      <c r="FK73" s="356">
        <v>9.5223849082736223</v>
      </c>
      <c r="FL73" s="329">
        <v>9.2437331797454476</v>
      </c>
      <c r="FM73" s="329">
        <v>9.2498610737609397</v>
      </c>
      <c r="FN73" s="329">
        <v>10.291628889361348</v>
      </c>
      <c r="FO73" s="329">
        <v>9.8380684515149568</v>
      </c>
      <c r="FP73" s="356">
        <v>7.5600675637510761</v>
      </c>
      <c r="FQ73" s="356">
        <v>8.6097937277671974</v>
      </c>
    </row>
    <row r="74" spans="1:177" s="62" customFormat="1" ht="12.75" customHeight="1" x14ac:dyDescent="0.2">
      <c r="A74" s="96"/>
      <c r="B74" s="59" t="s">
        <v>100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12">
        <v>7.7392313762234579</v>
      </c>
      <c r="EW74" s="12">
        <v>8.4137228577905177</v>
      </c>
      <c r="EX74" s="12">
        <v>7.521804386675683</v>
      </c>
      <c r="EY74" s="12">
        <v>7.9485160089364513</v>
      </c>
      <c r="EZ74" s="12">
        <v>7.6070798954841905</v>
      </c>
      <c r="FA74" s="355">
        <v>7.5236304265196736</v>
      </c>
      <c r="FB74" s="355">
        <v>7.6677095280746244</v>
      </c>
      <c r="FC74" s="355">
        <v>7.297358629854017</v>
      </c>
      <c r="FD74" s="355">
        <v>6.8314427303805445</v>
      </c>
      <c r="FE74" s="355">
        <v>6.136077541218981</v>
      </c>
      <c r="FF74" s="355">
        <v>5.797767188452994</v>
      </c>
      <c r="FG74" s="355">
        <v>6.9116865736781534</v>
      </c>
      <c r="FH74" s="355">
        <v>5.1068068169361425</v>
      </c>
      <c r="FI74" s="355">
        <v>4.4028621602455189</v>
      </c>
      <c r="FJ74" s="355">
        <v>6.8461866290123083</v>
      </c>
      <c r="FK74" s="355">
        <v>6.3276878434919297</v>
      </c>
      <c r="FL74" s="326">
        <v>7.0343192036243636</v>
      </c>
      <c r="FM74" s="326">
        <v>6.9999356266338992</v>
      </c>
      <c r="FN74" s="326">
        <v>7.305508438182585</v>
      </c>
      <c r="FO74" s="326">
        <v>6.356268619586956</v>
      </c>
      <c r="FP74" s="355">
        <v>7.0414864633168861</v>
      </c>
      <c r="FQ74" s="355">
        <v>7.1808219558920001</v>
      </c>
      <c r="FU74" s="57"/>
    </row>
    <row r="75" spans="1:177" s="62" customFormat="1" ht="12.75" customHeight="1" x14ac:dyDescent="0.2">
      <c r="A75" s="96"/>
      <c r="B75" s="59" t="s">
        <v>101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12">
        <v>4.0846562564237416</v>
      </c>
      <c r="EW75" s="12">
        <v>6.4952515401092654</v>
      </c>
      <c r="EX75" s="12">
        <v>4.7522141113668539</v>
      </c>
      <c r="EY75" s="12">
        <v>3.6265447889886957</v>
      </c>
      <c r="EZ75" s="12">
        <v>5.1181516297029219</v>
      </c>
      <c r="FA75" s="355">
        <v>5.1053398842291813</v>
      </c>
      <c r="FB75" s="355">
        <v>6.0911393946249177</v>
      </c>
      <c r="FC75" s="355">
        <v>4.7631683642632652</v>
      </c>
      <c r="FD75" s="355">
        <v>4.6305686800941004</v>
      </c>
      <c r="FE75" s="355">
        <v>5.3190051796242415</v>
      </c>
      <c r="FF75" s="355">
        <v>9.0895901346837604</v>
      </c>
      <c r="FG75" s="355">
        <v>11.496607329589509</v>
      </c>
      <c r="FH75" s="355">
        <v>10.489935519477228</v>
      </c>
      <c r="FI75" s="355">
        <v>6.5982526863205209</v>
      </c>
      <c r="FJ75" s="355">
        <v>10.192101518086403</v>
      </c>
      <c r="FK75" s="355">
        <v>13.195019951265891</v>
      </c>
      <c r="FL75" s="326">
        <v>11.7429500767349</v>
      </c>
      <c r="FM75" s="326">
        <v>11.801682281558271</v>
      </c>
      <c r="FN75" s="326">
        <v>13.815606930400321</v>
      </c>
      <c r="FO75" s="326">
        <v>13.821937936113684</v>
      </c>
      <c r="FP75" s="355">
        <v>8.1342649636715407</v>
      </c>
      <c r="FQ75" s="355">
        <v>10.170091329561302</v>
      </c>
      <c r="FU75" s="57"/>
    </row>
    <row r="76" spans="1:177" s="57" customFormat="1" ht="12.75" customHeight="1" x14ac:dyDescent="0.2">
      <c r="A76" s="94" t="s">
        <v>110</v>
      </c>
      <c r="B76" s="54" t="s">
        <v>102</v>
      </c>
      <c r="C76" s="89">
        <v>2.2248716362605307</v>
      </c>
      <c r="D76" s="89">
        <v>2.2741799504162259</v>
      </c>
      <c r="E76" s="89">
        <v>2.4268578015607289</v>
      </c>
      <c r="F76" s="89">
        <v>2.6880009940714018</v>
      </c>
      <c r="G76" s="89">
        <v>2.0118399676203609</v>
      </c>
      <c r="H76" s="89">
        <v>2.0572419912762143</v>
      </c>
      <c r="I76" s="89">
        <v>1.7440909251438228</v>
      </c>
      <c r="J76" s="89">
        <v>1.9308066276475984</v>
      </c>
      <c r="K76" s="89">
        <v>2.4882191233374726</v>
      </c>
      <c r="L76" s="89">
        <v>2.4742554417806986</v>
      </c>
      <c r="M76" s="89">
        <v>1.2393040881497654</v>
      </c>
      <c r="N76" s="89">
        <v>1.7166720923718799</v>
      </c>
      <c r="O76" s="89">
        <v>4.6166923402756481</v>
      </c>
      <c r="P76" s="89">
        <v>4.4918006961588048</v>
      </c>
      <c r="Q76" s="89">
        <v>5.9020468811072959</v>
      </c>
      <c r="R76" s="89">
        <v>4.9486245071247907</v>
      </c>
      <c r="S76" s="89">
        <v>5.0742058156571233</v>
      </c>
      <c r="T76" s="89">
        <v>4.6261936148877822</v>
      </c>
      <c r="U76" s="89">
        <v>4.9805212131887231</v>
      </c>
      <c r="V76" s="89">
        <v>3.2770938700775076</v>
      </c>
      <c r="W76" s="89">
        <v>3.1454715214494797</v>
      </c>
      <c r="X76" s="89">
        <v>2.8367382289168575</v>
      </c>
      <c r="Y76" s="89">
        <v>2.4059803425949582</v>
      </c>
      <c r="Z76" s="89">
        <v>2.2149271978192218</v>
      </c>
      <c r="AA76" s="89">
        <v>1.116078048640361</v>
      </c>
      <c r="AB76" s="89">
        <v>-1.4773907674526612</v>
      </c>
      <c r="AC76" s="89">
        <v>-2.4448752165647392</v>
      </c>
      <c r="AD76" s="89">
        <v>-2.0458239075078666</v>
      </c>
      <c r="AE76" s="89">
        <v>-2.2699748572853196</v>
      </c>
      <c r="AF76" s="89">
        <v>-2.4570468748729013</v>
      </c>
      <c r="AG76" s="89">
        <v>-2.3643130615331103</v>
      </c>
      <c r="AH76" s="89">
        <v>-2.4177324848846098</v>
      </c>
      <c r="AI76" s="89">
        <v>-2.4188450385067739</v>
      </c>
      <c r="AJ76" s="89">
        <v>-2.4609198945171329</v>
      </c>
      <c r="AK76" s="89">
        <v>-2.1292506890767555</v>
      </c>
      <c r="AL76" s="89">
        <v>-2.0261046370046074</v>
      </c>
      <c r="AM76" s="89">
        <v>3.340374111960088</v>
      </c>
      <c r="AN76" s="89">
        <v>6.7460551447469754</v>
      </c>
      <c r="AO76" s="89">
        <v>6.2237838934106264</v>
      </c>
      <c r="AP76" s="89">
        <v>5.9022231822026328</v>
      </c>
      <c r="AQ76" s="89">
        <v>5.2857831203538836</v>
      </c>
      <c r="AR76" s="89">
        <v>5.8019530364721703</v>
      </c>
      <c r="AS76" s="89">
        <v>7.2104967522424346</v>
      </c>
      <c r="AT76" s="89">
        <v>7.7627148478048156</v>
      </c>
      <c r="AU76" s="89">
        <v>8.117831796090087</v>
      </c>
      <c r="AV76" s="89">
        <v>8.4952823214117501</v>
      </c>
      <c r="AW76" s="89">
        <v>8.7944440441498415</v>
      </c>
      <c r="AX76" s="89">
        <v>8.8900162359277601</v>
      </c>
      <c r="AY76" s="89">
        <v>3.2348928510494517</v>
      </c>
      <c r="AZ76" s="89">
        <v>2.3699212431171617</v>
      </c>
      <c r="BA76" s="89">
        <v>2.0713393240602329</v>
      </c>
      <c r="BB76" s="89">
        <v>1.9938348989900305</v>
      </c>
      <c r="BC76" s="89">
        <v>2.7806127361077841</v>
      </c>
      <c r="BD76" s="89">
        <v>2.8160318804572455</v>
      </c>
      <c r="BE76" s="89">
        <v>1.5460727185305814</v>
      </c>
      <c r="BF76" s="89">
        <v>1.5149242899776851</v>
      </c>
      <c r="BG76" s="89">
        <v>1.0184225537022371</v>
      </c>
      <c r="BH76" s="89">
        <v>0.98328430784926013</v>
      </c>
      <c r="BI76" s="89">
        <v>0.29499898135001956</v>
      </c>
      <c r="BJ76" s="89">
        <v>0.2374003823971691</v>
      </c>
      <c r="BK76" s="89">
        <v>0.62885048061367854</v>
      </c>
      <c r="BL76" s="89">
        <v>0.82922387100244066</v>
      </c>
      <c r="BM76" s="89">
        <v>1.234285175577952</v>
      </c>
      <c r="BN76" s="89">
        <v>1.8863500223140761</v>
      </c>
      <c r="BO76" s="89">
        <v>3.7248027723822048</v>
      </c>
      <c r="BP76" s="89">
        <v>5.4177187807153473</v>
      </c>
      <c r="BQ76" s="89">
        <v>5.6923453434104374</v>
      </c>
      <c r="BR76" s="89">
        <v>5.9224638080208223</v>
      </c>
      <c r="BS76" s="89">
        <v>6.611282254352929</v>
      </c>
      <c r="BT76" s="89">
        <v>8.888185890696505</v>
      </c>
      <c r="BU76" s="89">
        <v>9.2561747691630671</v>
      </c>
      <c r="BV76" s="89">
        <v>9.3901454831419215</v>
      </c>
      <c r="BW76" s="89">
        <v>13.216913732114705</v>
      </c>
      <c r="BX76" s="89">
        <v>13.597610631463922</v>
      </c>
      <c r="BY76" s="89">
        <v>13.694342943102924</v>
      </c>
      <c r="BZ76" s="89">
        <v>13.322708954065575</v>
      </c>
      <c r="CA76" s="89">
        <v>11.53668953601661</v>
      </c>
      <c r="CB76" s="89">
        <v>10.102772627597929</v>
      </c>
      <c r="CC76" s="89">
        <v>10.119409610753593</v>
      </c>
      <c r="CD76" s="89">
        <v>9.6876864263479661</v>
      </c>
      <c r="CE76" s="89">
        <v>9.4902338928210668</v>
      </c>
      <c r="CF76" s="89">
        <v>7.4879130869601767</v>
      </c>
      <c r="CG76" s="89">
        <v>7.3078029828787407</v>
      </c>
      <c r="CH76" s="89">
        <v>7.0825799527368503</v>
      </c>
      <c r="CI76" s="89">
        <v>4.5691788009503824</v>
      </c>
      <c r="CJ76" s="89">
        <v>4.4006558802119287</v>
      </c>
      <c r="CK76" s="89">
        <v>3.7854397767183059</v>
      </c>
      <c r="CL76" s="89">
        <v>2.8711538089881401</v>
      </c>
      <c r="CM76" s="89">
        <v>2.8293247178464895</v>
      </c>
      <c r="CN76" s="89">
        <v>2.3104872249321176</v>
      </c>
      <c r="CO76" s="89">
        <v>2.2522685650352798</v>
      </c>
      <c r="CP76" s="89">
        <v>3.6798947606022381</v>
      </c>
      <c r="CQ76" s="89">
        <v>3.2566885649800099</v>
      </c>
      <c r="CR76" s="89">
        <v>2.9752604734826207</v>
      </c>
      <c r="CS76" s="89">
        <v>3.067298647344586</v>
      </c>
      <c r="CT76" s="89">
        <v>3.3361175095880924</v>
      </c>
      <c r="CU76" s="89">
        <v>3.0646105206764531</v>
      </c>
      <c r="CV76" s="89">
        <v>2.4350957990750999</v>
      </c>
      <c r="CW76" s="89">
        <v>2.9111773329856447</v>
      </c>
      <c r="CX76" s="89">
        <v>3.0933201830804649</v>
      </c>
      <c r="CY76" s="89">
        <v>3.1469689994400056</v>
      </c>
      <c r="CZ76" s="89">
        <v>3.3150140918035902</v>
      </c>
      <c r="DA76" s="89">
        <v>3.1442931909952279</v>
      </c>
      <c r="DB76" s="89">
        <v>1.6459092398266364</v>
      </c>
      <c r="DC76" s="89">
        <v>1.6893383472194046</v>
      </c>
      <c r="DD76" s="89">
        <v>1.7005764079873273</v>
      </c>
      <c r="DE76" s="89">
        <v>1.8902609215419233</v>
      </c>
      <c r="DF76" s="89">
        <v>1.6780794790259677</v>
      </c>
      <c r="DG76" s="89">
        <v>0.99334176757695047</v>
      </c>
      <c r="DH76" s="89">
        <v>2.6435001646695611</v>
      </c>
      <c r="DI76" s="89">
        <v>2.2463715374408082</v>
      </c>
      <c r="DJ76" s="89">
        <v>2.6133601067490702</v>
      </c>
      <c r="DK76" s="89">
        <v>2.3273745045250962</v>
      </c>
      <c r="DL76" s="89">
        <v>2.7767089380072321</v>
      </c>
      <c r="DM76" s="89">
        <v>2.1388245348899204</v>
      </c>
      <c r="DN76" s="89">
        <v>2.8326448127526902</v>
      </c>
      <c r="DO76" s="89">
        <v>2.7665380155337544</v>
      </c>
      <c r="DP76" s="89">
        <v>2.804851575573224</v>
      </c>
      <c r="DQ76" s="89">
        <v>2.7316849565345933</v>
      </c>
      <c r="DR76" s="89">
        <v>2.6807752700903649</v>
      </c>
      <c r="DS76" s="89">
        <v>2.7320015819443739</v>
      </c>
      <c r="DT76" s="89">
        <v>1.387123280582486</v>
      </c>
      <c r="DU76" s="89">
        <v>1.6676022930325161</v>
      </c>
      <c r="DV76" s="89">
        <v>1.5638074244618565</v>
      </c>
      <c r="DW76" s="89">
        <v>1.6974345159800066</v>
      </c>
      <c r="DX76" s="89">
        <v>1.3372611154862</v>
      </c>
      <c r="DY76" s="89">
        <v>1.8807390038691096</v>
      </c>
      <c r="DZ76" s="89">
        <v>1.306247644325893</v>
      </c>
      <c r="EA76" s="89">
        <v>1.780690468789345</v>
      </c>
      <c r="EB76" s="89">
        <v>1.7650015080482575</v>
      </c>
      <c r="EC76" s="89">
        <v>1.896305279269356</v>
      </c>
      <c r="ED76" s="89">
        <v>2.3194600498491269</v>
      </c>
      <c r="EE76" s="89">
        <v>3.1292938096014495</v>
      </c>
      <c r="EF76" s="89">
        <v>3.4636197655702858</v>
      </c>
      <c r="EG76" s="89">
        <v>4.3029479042450873</v>
      </c>
      <c r="EH76" s="89">
        <v>4.3884499586578869</v>
      </c>
      <c r="EI76" s="89">
        <v>4.2741143396246173</v>
      </c>
      <c r="EJ76" s="89">
        <v>4.5677297056345765</v>
      </c>
      <c r="EK76" s="89">
        <v>4.6061448002949277</v>
      </c>
      <c r="EL76" s="89">
        <v>4.5459270845242656</v>
      </c>
      <c r="EM76" s="89">
        <v>4.5419491315846159</v>
      </c>
      <c r="EN76" s="89">
        <v>4.9762169312936635</v>
      </c>
      <c r="EO76" s="89">
        <v>4.9647884699779468</v>
      </c>
      <c r="EP76" s="89">
        <v>4.6885083776598577</v>
      </c>
      <c r="EQ76" s="89">
        <v>6.589446641437064</v>
      </c>
      <c r="ER76" s="89">
        <v>7.1645653072339996</v>
      </c>
      <c r="ES76" s="89">
        <v>6.4003116322539881</v>
      </c>
      <c r="ET76" s="89">
        <v>6.4894479794734821</v>
      </c>
      <c r="EU76" s="89">
        <v>6.3218716220335409</v>
      </c>
      <c r="EV76" s="89">
        <v>6.1580277641259045</v>
      </c>
      <c r="EW76" s="89">
        <v>6.0918652194886533</v>
      </c>
      <c r="EX76" s="89">
        <v>6.1686263372194645</v>
      </c>
      <c r="EY76" s="89">
        <v>6.1749724774612105</v>
      </c>
      <c r="EZ76" s="89">
        <v>5.75417237694775</v>
      </c>
      <c r="FA76" s="356">
        <v>5.4435203371254488</v>
      </c>
      <c r="FB76" s="356">
        <v>5.3661353733752435</v>
      </c>
      <c r="FC76" s="356">
        <v>3.730705182418248</v>
      </c>
      <c r="FD76" s="356">
        <v>3.2038763667917323</v>
      </c>
      <c r="FE76" s="356">
        <v>3.4004642992649963</v>
      </c>
      <c r="FF76" s="356">
        <v>3.9197703559796082</v>
      </c>
      <c r="FG76" s="356">
        <v>4.6649880162766664</v>
      </c>
      <c r="FH76" s="356">
        <v>4.2898130772308178</v>
      </c>
      <c r="FI76" s="356">
        <v>4.4356547615526125</v>
      </c>
      <c r="FJ76" s="356">
        <v>5.5221818734177788</v>
      </c>
      <c r="FK76" s="356">
        <v>5.6917771931056791</v>
      </c>
      <c r="FL76" s="329">
        <v>5.9853199811387867</v>
      </c>
      <c r="FM76" s="329">
        <v>6.0856378475106112</v>
      </c>
      <c r="FN76" s="329">
        <v>5.8272558664105247</v>
      </c>
      <c r="FO76" s="329">
        <v>7.2358857264651846</v>
      </c>
      <c r="FP76" s="356">
        <v>6.8123507311431268</v>
      </c>
      <c r="FQ76" s="356">
        <v>6.5006323845691298</v>
      </c>
    </row>
    <row r="77" spans="1:177" s="62" customFormat="1" ht="12.75" customHeight="1" x14ac:dyDescent="0.2">
      <c r="A77" s="96"/>
      <c r="B77" s="59" t="s">
        <v>103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12">
        <v>2.9474054469817759</v>
      </c>
      <c r="EW77" s="12">
        <v>3.9510760161656862</v>
      </c>
      <c r="EX77" s="12">
        <v>4.9787465010790299</v>
      </c>
      <c r="EY77" s="12">
        <v>5.1459967481964242</v>
      </c>
      <c r="EZ77" s="12">
        <v>4.8839659630765908</v>
      </c>
      <c r="FA77" s="355">
        <v>4.2298454908515453</v>
      </c>
      <c r="FB77" s="355">
        <v>3.9616181344680541</v>
      </c>
      <c r="FC77" s="355">
        <v>4.2857691993720408</v>
      </c>
      <c r="FD77" s="355">
        <v>4.0565948347313565</v>
      </c>
      <c r="FE77" s="355">
        <v>5.8251210115911789</v>
      </c>
      <c r="FF77" s="355">
        <v>5.8820167238203851</v>
      </c>
      <c r="FG77" s="355">
        <v>7.8928710608211219</v>
      </c>
      <c r="FH77" s="355">
        <v>6.907942398373649</v>
      </c>
      <c r="FI77" s="355">
        <v>6.7695638504587663</v>
      </c>
      <c r="FJ77" s="355">
        <v>7.0630838467549637</v>
      </c>
      <c r="FK77" s="355">
        <v>7.3458828817074817</v>
      </c>
      <c r="FL77" s="326">
        <v>8.0983891314949688</v>
      </c>
      <c r="FM77" s="326">
        <v>9.0463092878123206</v>
      </c>
      <c r="FN77" s="326">
        <v>8.4239584188487129</v>
      </c>
      <c r="FO77" s="326">
        <v>8.7623856123004487</v>
      </c>
      <c r="FP77" s="355">
        <v>7.9413359216514436</v>
      </c>
      <c r="FQ77" s="355">
        <v>6.9813632306537272</v>
      </c>
      <c r="FU77" s="57"/>
    </row>
    <row r="78" spans="1:177" s="62" customFormat="1" ht="12.75" customHeight="1" x14ac:dyDescent="0.2">
      <c r="A78" s="96"/>
      <c r="B78" s="59" t="s">
        <v>104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12">
        <v>6.5145348920682409</v>
      </c>
      <c r="EW78" s="12">
        <v>6.350932922533346</v>
      </c>
      <c r="EX78" s="12">
        <v>5.3756746663683401</v>
      </c>
      <c r="EY78" s="12">
        <v>5.2004257310358071</v>
      </c>
      <c r="EZ78" s="12">
        <v>3.569208150749219</v>
      </c>
      <c r="FA78" s="355">
        <v>2.9852530891034519</v>
      </c>
      <c r="FB78" s="355">
        <v>2.7363571886496629</v>
      </c>
      <c r="FC78" s="355">
        <v>4.1598636828196618</v>
      </c>
      <c r="FD78" s="355">
        <v>3.7772376364312947</v>
      </c>
      <c r="FE78" s="355">
        <v>2.5799193706195496</v>
      </c>
      <c r="FF78" s="355">
        <v>2.6634940967846177</v>
      </c>
      <c r="FG78" s="355">
        <v>3.8656597394080023</v>
      </c>
      <c r="FH78" s="355">
        <v>3.1724974549333069</v>
      </c>
      <c r="FI78" s="355">
        <v>4.0615034627011966</v>
      </c>
      <c r="FJ78" s="355">
        <v>6.875123750816627</v>
      </c>
      <c r="FK78" s="355">
        <v>7.3347547223199427</v>
      </c>
      <c r="FL78" s="326">
        <v>7.8187049043641821</v>
      </c>
      <c r="FM78" s="326">
        <v>7.0683740079811912</v>
      </c>
      <c r="FN78" s="326">
        <v>6.7482133977613046</v>
      </c>
      <c r="FO78" s="326">
        <v>4.9500481206724345</v>
      </c>
      <c r="FP78" s="355">
        <v>3.6099546014464607</v>
      </c>
      <c r="FQ78" s="355">
        <v>3.786575661167447</v>
      </c>
      <c r="FU78" s="57"/>
    </row>
    <row r="79" spans="1:177" s="62" customFormat="1" ht="12.75" customHeight="1" x14ac:dyDescent="0.2">
      <c r="A79" s="96"/>
      <c r="B79" s="59" t="s">
        <v>105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12">
        <v>3.278776798016338</v>
      </c>
      <c r="EW79" s="12">
        <v>3.278776798016338</v>
      </c>
      <c r="EX79" s="12">
        <v>3.278776798016338</v>
      </c>
      <c r="EY79" s="12">
        <v>3.278776798016338</v>
      </c>
      <c r="EZ79" s="12">
        <v>3.278776798016338</v>
      </c>
      <c r="FA79" s="355">
        <v>3.2744015041458852</v>
      </c>
      <c r="FB79" s="355">
        <v>3.2744015041458852</v>
      </c>
      <c r="FC79" s="355">
        <v>2.527417834821847</v>
      </c>
      <c r="FD79" s="355">
        <v>-1.1660843063083774</v>
      </c>
      <c r="FE79" s="355">
        <v>-1.3448778566936852</v>
      </c>
      <c r="FF79" s="355">
        <v>1.6901375124415807</v>
      </c>
      <c r="FG79" s="355">
        <v>1.6901375124415807</v>
      </c>
      <c r="FH79" s="355">
        <v>1.7014724300772741</v>
      </c>
      <c r="FI79" s="355">
        <v>1.7014724300772741</v>
      </c>
      <c r="FJ79" s="355">
        <v>1.7014724300772741</v>
      </c>
      <c r="FK79" s="355">
        <v>1.7014724300772741</v>
      </c>
      <c r="FL79" s="326">
        <v>1.7014724300772741</v>
      </c>
      <c r="FM79" s="326">
        <v>1.7014724300772741</v>
      </c>
      <c r="FN79" s="326">
        <v>1.7014724300772741</v>
      </c>
      <c r="FO79" s="326">
        <v>1.781051599716335</v>
      </c>
      <c r="FP79" s="355">
        <v>2.9923188062346924</v>
      </c>
      <c r="FQ79" s="355">
        <v>2.2146493274321131</v>
      </c>
      <c r="FU79" s="57"/>
    </row>
    <row r="80" spans="1:177" s="62" customFormat="1" ht="12.75" customHeight="1" x14ac:dyDescent="0.2">
      <c r="A80" s="96"/>
      <c r="B80" s="59" t="s">
        <v>106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12">
        <v>10.008147010524056</v>
      </c>
      <c r="EW80" s="12">
        <v>10.008147010524056</v>
      </c>
      <c r="EX80" s="12">
        <v>10.008147010524056</v>
      </c>
      <c r="EY80" s="12">
        <v>10.008147010524056</v>
      </c>
      <c r="EZ80" s="12">
        <v>10.008147010524056</v>
      </c>
      <c r="FA80" s="355">
        <v>10.008147010524056</v>
      </c>
      <c r="FB80" s="355">
        <v>10.008147010524056</v>
      </c>
      <c r="FC80" s="355">
        <v>8.1844944821013428</v>
      </c>
      <c r="FD80" s="355">
        <v>8.1844944821013428</v>
      </c>
      <c r="FE80" s="355">
        <v>8.1844944821013428</v>
      </c>
      <c r="FF80" s="355">
        <v>8.1844944821013428</v>
      </c>
      <c r="FG80" s="355">
        <v>8.1844944821013428</v>
      </c>
      <c r="FH80" s="355">
        <v>8.1844944821013428</v>
      </c>
      <c r="FI80" s="355">
        <v>8.1844944821013428</v>
      </c>
      <c r="FJ80" s="355">
        <v>8.1844944821013428</v>
      </c>
      <c r="FK80" s="355">
        <v>8.1844944821013428</v>
      </c>
      <c r="FL80" s="326">
        <v>8.1844944821013428</v>
      </c>
      <c r="FM80" s="326">
        <v>8.1844944821013428</v>
      </c>
      <c r="FN80" s="326">
        <v>8.1844944821013428</v>
      </c>
      <c r="FO80" s="326">
        <v>18.046959415956977</v>
      </c>
      <c r="FP80" s="355">
        <v>18.046959415956977</v>
      </c>
      <c r="FQ80" s="355">
        <v>18.046959415956977</v>
      </c>
      <c r="FU80" s="57"/>
    </row>
    <row r="81" spans="1:177" s="62" customFormat="1" ht="12.75" customHeight="1" x14ac:dyDescent="0.2">
      <c r="A81" s="102"/>
      <c r="B81" s="72" t="s">
        <v>107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41">
        <v>8.462740198304644</v>
      </c>
      <c r="EW81" s="41">
        <v>7.1264351461180979</v>
      </c>
      <c r="EX81" s="41">
        <v>7.1051960201424293</v>
      </c>
      <c r="EY81" s="41">
        <v>7.1051960201424293</v>
      </c>
      <c r="EZ81" s="41">
        <v>7.0234737948702559</v>
      </c>
      <c r="FA81" s="357">
        <v>6.9565236147402914</v>
      </c>
      <c r="FB81" s="357">
        <v>7.1614243423800019</v>
      </c>
      <c r="FC81" s="357">
        <v>6.984756280843385E-2</v>
      </c>
      <c r="FD81" s="357">
        <v>0.52418720490841508</v>
      </c>
      <c r="FE81" s="357">
        <v>0.52418720490841508</v>
      </c>
      <c r="FF81" s="357">
        <v>0.85659872787515212</v>
      </c>
      <c r="FG81" s="357">
        <v>0.83491556293944313</v>
      </c>
      <c r="FH81" s="357">
        <v>0.86794886669432003</v>
      </c>
      <c r="FI81" s="357">
        <v>0.86406347957567675</v>
      </c>
      <c r="FJ81" s="357">
        <v>2.8195103607384198</v>
      </c>
      <c r="FK81" s="357">
        <v>2.8195103607384198</v>
      </c>
      <c r="FL81" s="330">
        <v>2.8087745562818327</v>
      </c>
      <c r="FM81" s="330">
        <v>2.8087745562818327</v>
      </c>
      <c r="FN81" s="330">
        <v>2.6842729444655191</v>
      </c>
      <c r="FO81" s="330">
        <v>1.7319517510846225</v>
      </c>
      <c r="FP81" s="357">
        <v>1.2721533698800869</v>
      </c>
      <c r="FQ81" s="357">
        <v>1.2721533698800869</v>
      </c>
      <c r="FU81" s="57"/>
    </row>
    <row r="82" spans="1:177" x14ac:dyDescent="0.2">
      <c r="ED82" s="79"/>
      <c r="EE82" s="79"/>
      <c r="EF82" s="79"/>
      <c r="EG82" s="79"/>
      <c r="EH82" s="79"/>
      <c r="EI82" s="79"/>
      <c r="EL82" s="52"/>
      <c r="EM82" s="52"/>
      <c r="EN82" s="52"/>
      <c r="EO82" s="52"/>
      <c r="EP82" s="52"/>
      <c r="EQ82" s="52"/>
      <c r="FG82" s="78"/>
    </row>
    <row r="83" spans="1:177" x14ac:dyDescent="0.2">
      <c r="ED83" s="79"/>
      <c r="EE83" s="79"/>
      <c r="EF83" s="79"/>
      <c r="EG83" s="79"/>
      <c r="EH83" s="79"/>
      <c r="EI83" s="79"/>
      <c r="EL83" s="52"/>
      <c r="EM83" s="52"/>
      <c r="EN83" s="52"/>
      <c r="EO83" s="52"/>
      <c r="EP83" s="52"/>
      <c r="EQ83" s="52"/>
    </row>
    <row r="84" spans="1:177" x14ac:dyDescent="0.2">
      <c r="ED84" s="79"/>
      <c r="EE84" s="79"/>
      <c r="EF84" s="79"/>
      <c r="EG84" s="79"/>
      <c r="EH84" s="79"/>
      <c r="EI84" s="79"/>
      <c r="EL84" s="52"/>
      <c r="EM84" s="52"/>
      <c r="EN84" s="52"/>
      <c r="EO84" s="52"/>
      <c r="EP84" s="52"/>
      <c r="EQ84" s="52"/>
    </row>
    <row r="85" spans="1:177" x14ac:dyDescent="0.2">
      <c r="ED85" s="79"/>
      <c r="EE85" s="79"/>
      <c r="EF85" s="79"/>
      <c r="EG85" s="79"/>
      <c r="EH85" s="79"/>
      <c r="EI85" s="79"/>
      <c r="EL85" s="52"/>
      <c r="EM85" s="52"/>
      <c r="EN85" s="52"/>
      <c r="EO85" s="52"/>
      <c r="EP85" s="52"/>
      <c r="EQ85" s="52"/>
    </row>
    <row r="86" spans="1:177" x14ac:dyDescent="0.2">
      <c r="ED86" s="79"/>
      <c r="EE86" s="79"/>
      <c r="EF86" s="79"/>
      <c r="EG86" s="79"/>
      <c r="EH86" s="79"/>
      <c r="EI86" s="79"/>
      <c r="EN86" s="52"/>
      <c r="EO86" s="52"/>
      <c r="EP86" s="52"/>
      <c r="EQ86" s="52"/>
    </row>
    <row r="87" spans="1:177" x14ac:dyDescent="0.2">
      <c r="ED87" s="79"/>
      <c r="EE87" s="79"/>
      <c r="EF87" s="79"/>
      <c r="EG87" s="79"/>
      <c r="EH87" s="79"/>
      <c r="EI87" s="79"/>
      <c r="EN87" s="52"/>
      <c r="EO87" s="52"/>
      <c r="EP87" s="52"/>
      <c r="EQ87" s="52"/>
    </row>
    <row r="88" spans="1:177" x14ac:dyDescent="0.2">
      <c r="ED88" s="79"/>
      <c r="EE88" s="79"/>
      <c r="EF88" s="79"/>
      <c r="EG88" s="79"/>
      <c r="EH88" s="79"/>
      <c r="EI88" s="79"/>
      <c r="EN88" s="52"/>
      <c r="EO88" s="52"/>
      <c r="EP88" s="52"/>
      <c r="EQ88" s="52"/>
    </row>
    <row r="89" spans="1:177" x14ac:dyDescent="0.2">
      <c r="ED89" s="79"/>
      <c r="EE89" s="79"/>
      <c r="EF89" s="79"/>
      <c r="EG89" s="79"/>
      <c r="EH89" s="79"/>
      <c r="EI89" s="79"/>
      <c r="EN89" s="52"/>
      <c r="EO89" s="52"/>
      <c r="EP89" s="52"/>
      <c r="EQ89" s="52"/>
    </row>
    <row r="90" spans="1:177" x14ac:dyDescent="0.2">
      <c r="ED90" s="79"/>
      <c r="EE90" s="79"/>
      <c r="EF90" s="79"/>
      <c r="EG90" s="79"/>
      <c r="EH90" s="79"/>
      <c r="EI90" s="79"/>
      <c r="EN90" s="52"/>
      <c r="EO90" s="52"/>
      <c r="EP90" s="52"/>
      <c r="EQ90" s="52"/>
    </row>
    <row r="91" spans="1:177" x14ac:dyDescent="0.2">
      <c r="ED91" s="79"/>
      <c r="EE91" s="79"/>
      <c r="EF91" s="79"/>
      <c r="EG91" s="79"/>
      <c r="EH91" s="79"/>
      <c r="EI91" s="79"/>
    </row>
    <row r="92" spans="1:177" x14ac:dyDescent="0.2">
      <c r="ED92" s="79"/>
      <c r="EE92" s="79"/>
      <c r="EF92" s="79"/>
      <c r="EG92" s="79"/>
      <c r="EH92" s="79"/>
      <c r="EI92" s="79"/>
    </row>
    <row r="93" spans="1:177" x14ac:dyDescent="0.2">
      <c r="ED93" s="79"/>
      <c r="EE93" s="79"/>
      <c r="EF93" s="79"/>
      <c r="EG93" s="79"/>
      <c r="EH93" s="79"/>
      <c r="EI93" s="79"/>
    </row>
    <row r="94" spans="1:177" x14ac:dyDescent="0.2">
      <c r="ED94" s="79"/>
      <c r="EE94" s="79"/>
      <c r="EF94" s="79"/>
      <c r="EG94" s="79"/>
      <c r="EH94" s="79"/>
      <c r="EI94" s="79"/>
    </row>
    <row r="95" spans="1:177" x14ac:dyDescent="0.2">
      <c r="ED95" s="79"/>
      <c r="EE95" s="79"/>
      <c r="EF95" s="79"/>
      <c r="EG95" s="79"/>
      <c r="EH95" s="79"/>
      <c r="EI95" s="79"/>
    </row>
    <row r="96" spans="1:177" x14ac:dyDescent="0.2">
      <c r="ED96" s="79"/>
      <c r="EE96" s="79"/>
      <c r="EF96" s="79"/>
      <c r="EG96" s="79"/>
      <c r="EH96" s="79"/>
      <c r="EI96" s="79"/>
    </row>
    <row r="97" spans="134:139" s="48" customFormat="1" x14ac:dyDescent="0.2">
      <c r="ED97" s="79"/>
      <c r="EE97" s="79"/>
      <c r="EF97" s="79"/>
      <c r="EG97" s="79"/>
      <c r="EH97" s="79"/>
      <c r="EI97" s="79"/>
    </row>
    <row r="98" spans="134:139" s="48" customFormat="1" x14ac:dyDescent="0.2">
      <c r="ED98" s="79"/>
      <c r="EE98" s="79"/>
      <c r="EF98" s="79"/>
      <c r="EG98" s="79"/>
      <c r="EH98" s="79"/>
      <c r="EI98" s="79"/>
    </row>
    <row r="99" spans="134:139" s="48" customFormat="1" x14ac:dyDescent="0.2">
      <c r="ED99" s="79"/>
      <c r="EE99" s="79"/>
      <c r="EF99" s="79"/>
      <c r="EG99" s="79"/>
      <c r="EH99" s="79"/>
      <c r="EI99" s="79"/>
    </row>
    <row r="100" spans="134:139" s="48" customFormat="1" x14ac:dyDescent="0.2">
      <c r="ED100" s="79"/>
      <c r="EE100" s="79"/>
      <c r="EF100" s="79"/>
      <c r="EG100" s="79"/>
      <c r="EH100" s="79"/>
      <c r="EI100" s="79"/>
    </row>
    <row r="101" spans="134:139" s="48" customFormat="1" x14ac:dyDescent="0.2">
      <c r="ED101" s="79"/>
      <c r="EE101" s="79"/>
      <c r="EF101" s="79"/>
      <c r="EG101" s="79"/>
      <c r="EH101" s="79"/>
      <c r="EI101" s="79"/>
    </row>
    <row r="102" spans="134:139" s="48" customFormat="1" x14ac:dyDescent="0.2">
      <c r="ED102" s="79"/>
      <c r="EE102" s="79"/>
      <c r="EF102" s="79"/>
      <c r="EG102" s="79"/>
      <c r="EH102" s="79"/>
      <c r="EI102" s="79"/>
    </row>
    <row r="103" spans="134:139" s="48" customFormat="1" x14ac:dyDescent="0.2">
      <c r="ED103" s="79"/>
      <c r="EE103" s="79"/>
      <c r="EF103" s="79"/>
      <c r="EG103" s="79"/>
      <c r="EH103" s="79"/>
      <c r="EI103" s="79"/>
    </row>
    <row r="104" spans="134:139" s="48" customFormat="1" x14ac:dyDescent="0.2">
      <c r="ED104" s="79"/>
      <c r="EE104" s="79"/>
      <c r="EF104" s="79"/>
      <c r="EG104" s="79"/>
      <c r="EH104" s="79"/>
      <c r="EI104" s="79"/>
    </row>
    <row r="105" spans="134:139" s="48" customFormat="1" x14ac:dyDescent="0.2">
      <c r="ED105" s="79"/>
      <c r="EE105" s="79"/>
      <c r="EF105" s="79"/>
      <c r="EG105" s="79"/>
      <c r="EH105" s="79"/>
      <c r="EI105" s="79"/>
    </row>
    <row r="106" spans="134:139" s="48" customFormat="1" x14ac:dyDescent="0.2">
      <c r="ED106" s="79"/>
      <c r="EE106" s="79"/>
      <c r="EF106" s="79"/>
      <c r="EG106" s="79"/>
      <c r="EH106" s="79"/>
      <c r="EI106" s="79"/>
    </row>
    <row r="107" spans="134:139" s="48" customFormat="1" x14ac:dyDescent="0.2">
      <c r="ED107" s="79"/>
      <c r="EE107" s="79"/>
      <c r="EF107" s="79"/>
      <c r="EG107" s="79"/>
      <c r="EH107" s="79"/>
      <c r="EI107" s="79"/>
    </row>
    <row r="108" spans="134:139" s="48" customFormat="1" x14ac:dyDescent="0.2">
      <c r="ED108" s="79"/>
      <c r="EE108" s="79"/>
      <c r="EF108" s="79"/>
      <c r="EG108" s="79"/>
      <c r="EH108" s="79"/>
      <c r="EI108" s="79"/>
    </row>
    <row r="109" spans="134:139" s="48" customFormat="1" x14ac:dyDescent="0.2">
      <c r="ED109" s="79"/>
      <c r="EE109" s="79"/>
      <c r="EF109" s="79"/>
      <c r="EG109" s="79"/>
      <c r="EH109" s="79"/>
      <c r="EI109" s="79"/>
    </row>
    <row r="110" spans="134:139" s="48" customFormat="1" x14ac:dyDescent="0.2">
      <c r="ED110" s="79"/>
      <c r="EE110" s="79"/>
      <c r="EF110" s="79"/>
      <c r="EG110" s="79"/>
      <c r="EH110" s="79"/>
      <c r="EI110" s="79"/>
    </row>
    <row r="111" spans="134:139" s="48" customFormat="1" x14ac:dyDescent="0.2">
      <c r="ED111" s="79"/>
      <c r="EE111" s="79"/>
      <c r="EF111" s="79"/>
      <c r="EG111" s="79"/>
      <c r="EH111" s="79"/>
      <c r="EI111" s="79"/>
    </row>
    <row r="112" spans="134:139" s="48" customFormat="1" x14ac:dyDescent="0.2">
      <c r="ED112" s="79"/>
      <c r="EE112" s="79"/>
      <c r="EF112" s="79"/>
      <c r="EG112" s="79"/>
      <c r="EH112" s="79"/>
      <c r="EI112" s="79"/>
    </row>
    <row r="113" spans="1:141" x14ac:dyDescent="0.2">
      <c r="ED113" s="79"/>
      <c r="EE113" s="79"/>
      <c r="EF113" s="79"/>
      <c r="EG113" s="79"/>
      <c r="EH113" s="79"/>
      <c r="EI113" s="79"/>
    </row>
    <row r="114" spans="1:141" x14ac:dyDescent="0.2">
      <c r="ED114" s="79"/>
      <c r="EE114" s="79"/>
      <c r="EF114" s="79"/>
      <c r="EG114" s="79"/>
      <c r="EH114" s="79"/>
      <c r="EI114" s="79"/>
    </row>
    <row r="115" spans="1:141" x14ac:dyDescent="0.2">
      <c r="ED115" s="79"/>
      <c r="EE115" s="79"/>
      <c r="EF115" s="79"/>
      <c r="EG115" s="79"/>
      <c r="EH115" s="79"/>
      <c r="EI115" s="79"/>
    </row>
    <row r="116" spans="1:141" x14ac:dyDescent="0.2">
      <c r="ED116" s="79"/>
      <c r="EE116" s="79"/>
      <c r="EF116" s="79"/>
      <c r="EG116" s="79"/>
      <c r="EH116" s="79"/>
      <c r="EI116" s="79"/>
    </row>
    <row r="117" spans="1:141" x14ac:dyDescent="0.2">
      <c r="ED117" s="79"/>
      <c r="EE117" s="79"/>
      <c r="EF117" s="79"/>
      <c r="EG117" s="79"/>
      <c r="EH117" s="79"/>
      <c r="EI117" s="79"/>
    </row>
    <row r="118" spans="1:141" x14ac:dyDescent="0.2">
      <c r="ED118" s="79"/>
      <c r="EE118" s="79"/>
      <c r="EF118" s="79"/>
      <c r="EG118" s="79"/>
      <c r="EH118" s="79"/>
      <c r="EI118" s="79"/>
    </row>
    <row r="119" spans="1:141" x14ac:dyDescent="0.2">
      <c r="ED119" s="79"/>
      <c r="EE119" s="79"/>
      <c r="EF119" s="79"/>
      <c r="EG119" s="79"/>
      <c r="EH119" s="79"/>
      <c r="EI119" s="79"/>
    </row>
    <row r="120" spans="1:141" x14ac:dyDescent="0.2">
      <c r="ED120" s="79"/>
      <c r="EE120" s="79"/>
      <c r="EF120" s="79"/>
      <c r="EG120" s="79"/>
      <c r="EH120" s="79"/>
      <c r="EI120" s="79"/>
    </row>
    <row r="121" spans="1:141" x14ac:dyDescent="0.2">
      <c r="ED121" s="79"/>
      <c r="EE121" s="79"/>
      <c r="EF121" s="79"/>
      <c r="EG121" s="79"/>
      <c r="EH121" s="79"/>
      <c r="EI121" s="79"/>
    </row>
    <row r="122" spans="1:141" x14ac:dyDescent="0.2">
      <c r="ED122" s="79"/>
      <c r="EE122" s="79"/>
      <c r="EF122" s="79"/>
      <c r="EG122" s="79"/>
      <c r="EH122" s="79"/>
      <c r="EI122" s="79"/>
    </row>
    <row r="123" spans="1:141" x14ac:dyDescent="0.2">
      <c r="ED123" s="79"/>
      <c r="EE123" s="79"/>
      <c r="EF123" s="79"/>
      <c r="EG123" s="79"/>
      <c r="EH123" s="79"/>
      <c r="EI123" s="79"/>
    </row>
    <row r="124" spans="1:141" x14ac:dyDescent="0.2">
      <c r="ED124" s="79"/>
      <c r="EE124" s="79"/>
      <c r="EF124" s="79"/>
      <c r="EG124" s="79"/>
      <c r="EH124" s="79"/>
      <c r="EI124" s="79"/>
    </row>
    <row r="125" spans="1:141" x14ac:dyDescent="0.2">
      <c r="ED125" s="79"/>
      <c r="EE125" s="79"/>
      <c r="EF125" s="79"/>
      <c r="EG125" s="79"/>
      <c r="EH125" s="79"/>
      <c r="EI125" s="79"/>
    </row>
    <row r="126" spans="1:141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80"/>
      <c r="DY126" s="80"/>
      <c r="DZ126" s="80"/>
      <c r="EA126" s="80"/>
      <c r="EB126" s="80"/>
      <c r="EC126" s="80"/>
      <c r="ED126" s="79"/>
      <c r="EE126" s="79"/>
      <c r="EF126" s="79"/>
      <c r="EG126" s="79"/>
      <c r="EH126" s="79"/>
      <c r="EI126" s="79"/>
      <c r="EJ126" s="62"/>
      <c r="EK126" s="62"/>
    </row>
    <row r="127" spans="1:141" x14ac:dyDescent="0.2">
      <c r="A127" s="7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80"/>
      <c r="DY127" s="80"/>
      <c r="DZ127" s="80"/>
      <c r="EA127" s="80"/>
      <c r="EB127" s="80"/>
      <c r="EC127" s="80"/>
      <c r="ED127" s="79"/>
      <c r="EE127" s="79"/>
      <c r="EF127" s="79"/>
      <c r="EG127" s="79"/>
      <c r="EH127" s="79"/>
      <c r="EI127" s="78"/>
    </row>
    <row r="128" spans="1:141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64"/>
      <c r="DY128" s="80"/>
      <c r="DZ128" s="80"/>
      <c r="EA128" s="80"/>
      <c r="EB128" s="80"/>
      <c r="EC128" s="80"/>
      <c r="ED128" s="79"/>
      <c r="EE128" s="79"/>
      <c r="EF128" s="79"/>
      <c r="EG128" s="79"/>
      <c r="EH128" s="79"/>
      <c r="EI128" s="79"/>
    </row>
    <row r="129" spans="2:139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80"/>
      <c r="DY129" s="80"/>
      <c r="DZ129" s="80"/>
      <c r="EA129" s="80"/>
      <c r="EB129" s="80"/>
      <c r="EC129" s="80"/>
      <c r="ED129" s="79"/>
      <c r="EE129" s="79"/>
      <c r="EF129" s="79"/>
      <c r="EG129" s="79"/>
      <c r="EH129" s="79"/>
      <c r="EI129" s="79"/>
    </row>
    <row r="130" spans="2:139" x14ac:dyDescent="0.2">
      <c r="ED130" s="79"/>
      <c r="EE130" s="79"/>
      <c r="EF130" s="79"/>
      <c r="EG130" s="79"/>
      <c r="EH130" s="79"/>
      <c r="EI130" s="79"/>
    </row>
    <row r="131" spans="2:139" x14ac:dyDescent="0.2">
      <c r="ED131" s="79"/>
      <c r="EE131" s="79"/>
      <c r="EF131" s="79"/>
      <c r="EG131" s="79"/>
      <c r="EH131" s="79"/>
      <c r="EI131" s="79"/>
    </row>
    <row r="132" spans="2:139" x14ac:dyDescent="0.2">
      <c r="ED132" s="79"/>
      <c r="EE132" s="79"/>
      <c r="EF132" s="79"/>
      <c r="EG132" s="79"/>
      <c r="EH132" s="79"/>
      <c r="EI132" s="79"/>
    </row>
    <row r="133" spans="2:139" x14ac:dyDescent="0.2">
      <c r="ED133" s="79"/>
      <c r="EE133" s="79"/>
      <c r="EF133" s="79"/>
      <c r="EG133" s="79"/>
      <c r="EH133" s="79"/>
      <c r="EI133" s="79"/>
    </row>
    <row r="134" spans="2:139" x14ac:dyDescent="0.2">
      <c r="ED134" s="79"/>
      <c r="EE134" s="79"/>
      <c r="EF134" s="79"/>
      <c r="EG134" s="79"/>
      <c r="EH134" s="79"/>
      <c r="EI134" s="79"/>
    </row>
    <row r="135" spans="2:139" x14ac:dyDescent="0.2">
      <c r="ED135" s="79"/>
      <c r="EE135" s="79"/>
      <c r="EF135" s="79"/>
      <c r="EG135" s="79"/>
      <c r="EH135" s="79"/>
      <c r="EI135" s="79"/>
    </row>
    <row r="136" spans="2:139" x14ac:dyDescent="0.2">
      <c r="ED136" s="79"/>
      <c r="EE136" s="79"/>
      <c r="EF136" s="79"/>
      <c r="EG136" s="79"/>
      <c r="EH136" s="79"/>
      <c r="EI136" s="79"/>
    </row>
    <row r="137" spans="2:139" x14ac:dyDescent="0.2">
      <c r="ED137" s="79"/>
      <c r="EE137" s="79"/>
      <c r="EF137" s="79"/>
      <c r="EG137" s="79"/>
      <c r="EH137" s="79"/>
      <c r="EI137" s="79"/>
    </row>
    <row r="138" spans="2:139" x14ac:dyDescent="0.2">
      <c r="ED138" s="79"/>
      <c r="EE138" s="79"/>
      <c r="EF138" s="79"/>
      <c r="EG138" s="79"/>
      <c r="EH138" s="79"/>
      <c r="EI138" s="79"/>
    </row>
    <row r="139" spans="2:139" x14ac:dyDescent="0.2">
      <c r="ED139" s="79"/>
      <c r="EE139" s="79"/>
      <c r="EF139" s="79"/>
      <c r="EG139" s="79"/>
      <c r="EH139" s="79"/>
      <c r="EI139" s="79"/>
    </row>
    <row r="140" spans="2:139" x14ac:dyDescent="0.2">
      <c r="ED140" s="79"/>
      <c r="EE140" s="79"/>
      <c r="EF140" s="79"/>
      <c r="EG140" s="79"/>
      <c r="EH140" s="79"/>
      <c r="EI140" s="79"/>
    </row>
    <row r="141" spans="2:139" x14ac:dyDescent="0.2">
      <c r="ED141" s="79"/>
      <c r="EE141" s="79"/>
      <c r="EF141" s="79"/>
      <c r="EG141" s="79"/>
      <c r="EH141" s="79"/>
      <c r="EI141" s="79"/>
    </row>
    <row r="142" spans="2:139" x14ac:dyDescent="0.2">
      <c r="ED142" s="79"/>
      <c r="EE142" s="79"/>
      <c r="EF142" s="79"/>
      <c r="EG142" s="79"/>
      <c r="EH142" s="79"/>
      <c r="EI142" s="79"/>
    </row>
    <row r="143" spans="2:139" x14ac:dyDescent="0.2">
      <c r="ED143" s="79"/>
      <c r="EE143" s="79"/>
      <c r="EF143" s="79"/>
      <c r="EG143" s="79"/>
      <c r="EH143" s="79"/>
      <c r="EI143" s="79"/>
    </row>
    <row r="144" spans="2:139" x14ac:dyDescent="0.2">
      <c r="ED144" s="79"/>
      <c r="EE144" s="79"/>
      <c r="EF144" s="79"/>
      <c r="EG144" s="79"/>
      <c r="EH144" s="79"/>
      <c r="EI144" s="79"/>
    </row>
    <row r="145" spans="134:139" s="48" customFormat="1" x14ac:dyDescent="0.2">
      <c r="ED145" s="79"/>
      <c r="EE145" s="79"/>
      <c r="EF145" s="79"/>
      <c r="EG145" s="79"/>
      <c r="EH145" s="79"/>
      <c r="EI145" s="79"/>
    </row>
    <row r="146" spans="134:139" s="48" customFormat="1" x14ac:dyDescent="0.2">
      <c r="ED146" s="79"/>
      <c r="EE146" s="79"/>
      <c r="EF146" s="79"/>
      <c r="EG146" s="79"/>
      <c r="EH146" s="79"/>
      <c r="EI146" s="79"/>
    </row>
    <row r="147" spans="134:139" s="48" customFormat="1" x14ac:dyDescent="0.2">
      <c r="ED147" s="79"/>
      <c r="EE147" s="79"/>
      <c r="EF147" s="79"/>
      <c r="EG147" s="79"/>
      <c r="EH147" s="79"/>
      <c r="EI147" s="79"/>
    </row>
    <row r="148" spans="134:139" s="48" customFormat="1" x14ac:dyDescent="0.2">
      <c r="ED148" s="79"/>
      <c r="EE148" s="79"/>
      <c r="EF148" s="79"/>
      <c r="EG148" s="79"/>
      <c r="EH148" s="79"/>
      <c r="EI148" s="79"/>
    </row>
    <row r="149" spans="134:139" s="48" customFormat="1" x14ac:dyDescent="0.2">
      <c r="ED149" s="79"/>
      <c r="EE149" s="79"/>
      <c r="EF149" s="79"/>
      <c r="EG149" s="79"/>
      <c r="EH149" s="79"/>
      <c r="EI149" s="79"/>
    </row>
    <row r="150" spans="134:139" s="48" customFormat="1" x14ac:dyDescent="0.2">
      <c r="ED150" s="79"/>
      <c r="EE150" s="79"/>
      <c r="EF150" s="79"/>
      <c r="EG150" s="79"/>
      <c r="EH150" s="79"/>
      <c r="EI150" s="79"/>
    </row>
    <row r="151" spans="134:139" s="48" customFormat="1" x14ac:dyDescent="0.2">
      <c r="ED151" s="79"/>
      <c r="EE151" s="79"/>
      <c r="EF151" s="79"/>
      <c r="EG151" s="79"/>
      <c r="EH151" s="79"/>
      <c r="EI151" s="79"/>
    </row>
    <row r="152" spans="134:139" s="48" customFormat="1" x14ac:dyDescent="0.2">
      <c r="ED152" s="79"/>
      <c r="EE152" s="79"/>
      <c r="EF152" s="79"/>
      <c r="EG152" s="79"/>
      <c r="EH152" s="79"/>
      <c r="EI152" s="79"/>
    </row>
    <row r="153" spans="134:139" s="48" customFormat="1" x14ac:dyDescent="0.2">
      <c r="ED153" s="79"/>
      <c r="EE153" s="79"/>
      <c r="EF153" s="79"/>
      <c r="EG153" s="79"/>
      <c r="EH153" s="79"/>
      <c r="EI153" s="79"/>
    </row>
    <row r="154" spans="134:139" s="48" customFormat="1" x14ac:dyDescent="0.2">
      <c r="ED154" s="79"/>
      <c r="EE154" s="79"/>
      <c r="EF154" s="79"/>
      <c r="EG154" s="79"/>
      <c r="EH154" s="79"/>
      <c r="EI154" s="79"/>
    </row>
    <row r="155" spans="134:139" s="48" customFormat="1" x14ac:dyDescent="0.2">
      <c r="ED155" s="79"/>
      <c r="EE155" s="79"/>
      <c r="EF155" s="79"/>
      <c r="EG155" s="79"/>
      <c r="EH155" s="79"/>
      <c r="EI155" s="79"/>
    </row>
    <row r="156" spans="134:139" s="48" customFormat="1" x14ac:dyDescent="0.2">
      <c r="ED156" s="79"/>
      <c r="EE156" s="79"/>
      <c r="EF156" s="79"/>
      <c r="EG156" s="79"/>
      <c r="EH156" s="79"/>
      <c r="EI156" s="79"/>
    </row>
    <row r="157" spans="134:139" s="48" customFormat="1" x14ac:dyDescent="0.2">
      <c r="ED157" s="79"/>
      <c r="EE157" s="79"/>
      <c r="EF157" s="79"/>
      <c r="EG157" s="79"/>
      <c r="EH157" s="79"/>
      <c r="EI157" s="79"/>
    </row>
    <row r="158" spans="134:139" s="48" customFormat="1" x14ac:dyDescent="0.2">
      <c r="ED158" s="79"/>
      <c r="EE158" s="79"/>
      <c r="EF158" s="79"/>
      <c r="EG158" s="79"/>
      <c r="EH158" s="79"/>
      <c r="EI158" s="79"/>
    </row>
    <row r="159" spans="134:139" s="48" customFormat="1" x14ac:dyDescent="0.2">
      <c r="ED159" s="79"/>
      <c r="EE159" s="79"/>
      <c r="EF159" s="79"/>
      <c r="EG159" s="79"/>
      <c r="EH159" s="79"/>
      <c r="EI159" s="79"/>
    </row>
    <row r="160" spans="134:139" s="48" customFormat="1" x14ac:dyDescent="0.2">
      <c r="ED160" s="79"/>
      <c r="EE160" s="79"/>
      <c r="EF160" s="79"/>
      <c r="EG160" s="79"/>
      <c r="EH160" s="79"/>
      <c r="EI160" s="79"/>
    </row>
    <row r="161" spans="134:139" s="48" customFormat="1" x14ac:dyDescent="0.2">
      <c r="ED161" s="79"/>
      <c r="EE161" s="79"/>
      <c r="EF161" s="79"/>
      <c r="EG161" s="79"/>
      <c r="EH161" s="79"/>
      <c r="EI161" s="79"/>
    </row>
    <row r="162" spans="134:139" s="48" customFormat="1" x14ac:dyDescent="0.2">
      <c r="ED162" s="79"/>
      <c r="EE162" s="79"/>
      <c r="EF162" s="79"/>
      <c r="EG162" s="79"/>
      <c r="EH162" s="79"/>
      <c r="EI162" s="79"/>
    </row>
    <row r="163" spans="134:139" s="48" customFormat="1" x14ac:dyDescent="0.2">
      <c r="ED163" s="79"/>
      <c r="EE163" s="79"/>
      <c r="EF163" s="79"/>
      <c r="EG163" s="79"/>
      <c r="EH163" s="79"/>
      <c r="EI163" s="79"/>
    </row>
    <row r="164" spans="134:139" s="48" customFormat="1" x14ac:dyDescent="0.2">
      <c r="ED164" s="79"/>
      <c r="EE164" s="79"/>
      <c r="EF164" s="79"/>
      <c r="EG164" s="79"/>
      <c r="EH164" s="79"/>
      <c r="EI164" s="79"/>
    </row>
    <row r="165" spans="134:139" s="48" customFormat="1" x14ac:dyDescent="0.2">
      <c r="ED165" s="79"/>
      <c r="EE165" s="79"/>
      <c r="EF165" s="79"/>
      <c r="EG165" s="79"/>
      <c r="EH165" s="79"/>
      <c r="EI165" s="79"/>
    </row>
    <row r="166" spans="134:139" s="48" customFormat="1" x14ac:dyDescent="0.2">
      <c r="ED166" s="79"/>
      <c r="EE166" s="79"/>
      <c r="EF166" s="79"/>
      <c r="EG166" s="79"/>
      <c r="EH166" s="79"/>
      <c r="EI166" s="79"/>
    </row>
    <row r="167" spans="134:139" s="48" customFormat="1" x14ac:dyDescent="0.2">
      <c r="ED167" s="79"/>
      <c r="EE167" s="79"/>
      <c r="EF167" s="79"/>
      <c r="EG167" s="79"/>
      <c r="EH167" s="79"/>
      <c r="EI167" s="79"/>
    </row>
    <row r="168" spans="134:139" s="48" customFormat="1" x14ac:dyDescent="0.2">
      <c r="ED168" s="79"/>
      <c r="EE168" s="79"/>
      <c r="EF168" s="79"/>
      <c r="EG168" s="79"/>
      <c r="EH168" s="79"/>
      <c r="EI168" s="79"/>
    </row>
    <row r="169" spans="134:139" s="48" customFormat="1" x14ac:dyDescent="0.2">
      <c r="ED169" s="79"/>
      <c r="EE169" s="79"/>
      <c r="EF169" s="79"/>
      <c r="EG169" s="79"/>
      <c r="EH169" s="79"/>
      <c r="EI169" s="79"/>
    </row>
    <row r="170" spans="134:139" s="48" customFormat="1" x14ac:dyDescent="0.2">
      <c r="ED170" s="79"/>
      <c r="EE170" s="79"/>
      <c r="EF170" s="79"/>
      <c r="EG170" s="79"/>
      <c r="EH170" s="79"/>
      <c r="EI170" s="79"/>
    </row>
    <row r="171" spans="134:139" s="48" customFormat="1" x14ac:dyDescent="0.2">
      <c r="ED171" s="79"/>
      <c r="EE171" s="79"/>
      <c r="EF171" s="79"/>
      <c r="EG171" s="79"/>
      <c r="EH171" s="79"/>
      <c r="EI171" s="79"/>
    </row>
    <row r="172" spans="134:139" s="48" customFormat="1" x14ac:dyDescent="0.2">
      <c r="ED172" s="79"/>
      <c r="EE172" s="79"/>
      <c r="EF172" s="79"/>
      <c r="EG172" s="79"/>
      <c r="EH172" s="79"/>
      <c r="EI172" s="79"/>
    </row>
    <row r="173" spans="134:139" s="48" customFormat="1" x14ac:dyDescent="0.2">
      <c r="ED173" s="79"/>
      <c r="EE173" s="79"/>
      <c r="EF173" s="79"/>
      <c r="EG173" s="79"/>
      <c r="EH173" s="79"/>
      <c r="EI173" s="79"/>
    </row>
    <row r="174" spans="134:139" s="48" customFormat="1" x14ac:dyDescent="0.2">
      <c r="ED174" s="79"/>
      <c r="EE174" s="79"/>
      <c r="EF174" s="79"/>
      <c r="EG174" s="79"/>
      <c r="EH174" s="79"/>
      <c r="EI174" s="79"/>
    </row>
    <row r="175" spans="134:139" s="48" customFormat="1" x14ac:dyDescent="0.2">
      <c r="ED175" s="79"/>
      <c r="EE175" s="79"/>
      <c r="EF175" s="79"/>
      <c r="EG175" s="79"/>
      <c r="EH175" s="79"/>
      <c r="EI175" s="79"/>
    </row>
    <row r="176" spans="134:139" s="48" customFormat="1" x14ac:dyDescent="0.2">
      <c r="ED176" s="79"/>
      <c r="EE176" s="79"/>
      <c r="EF176" s="79"/>
      <c r="EG176" s="79"/>
      <c r="EH176" s="79"/>
      <c r="EI176" s="79"/>
    </row>
    <row r="177" spans="134:139" s="48" customFormat="1" x14ac:dyDescent="0.2">
      <c r="ED177" s="79"/>
      <c r="EE177" s="79"/>
      <c r="EF177" s="79"/>
      <c r="EG177" s="79"/>
      <c r="EH177" s="79"/>
      <c r="EI177" s="79"/>
    </row>
    <row r="178" spans="134:139" s="48" customFormat="1" x14ac:dyDescent="0.2">
      <c r="ED178" s="79"/>
      <c r="EE178" s="79"/>
      <c r="EF178" s="79"/>
      <c r="EG178" s="79"/>
      <c r="EH178" s="79"/>
      <c r="EI178" s="79"/>
    </row>
    <row r="179" spans="134:139" s="48" customFormat="1" x14ac:dyDescent="0.2">
      <c r="ED179" s="79"/>
      <c r="EE179" s="79"/>
      <c r="EF179" s="79"/>
      <c r="EG179" s="79"/>
      <c r="EH179" s="79"/>
      <c r="EI179" s="79"/>
    </row>
    <row r="180" spans="134:139" s="48" customFormat="1" x14ac:dyDescent="0.2">
      <c r="ED180" s="79"/>
      <c r="EE180" s="79"/>
      <c r="EF180" s="79"/>
      <c r="EG180" s="79"/>
      <c r="EH180" s="79"/>
      <c r="EI180" s="79"/>
    </row>
    <row r="181" spans="134:139" s="48" customFormat="1" x14ac:dyDescent="0.2">
      <c r="ED181" s="79"/>
      <c r="EE181" s="79"/>
      <c r="EF181" s="79"/>
      <c r="EG181" s="79"/>
      <c r="EH181" s="79"/>
      <c r="EI181" s="79"/>
    </row>
    <row r="182" spans="134:139" s="48" customFormat="1" x14ac:dyDescent="0.2">
      <c r="ED182" s="79"/>
      <c r="EE182" s="79"/>
      <c r="EF182" s="79"/>
      <c r="EG182" s="79"/>
      <c r="EH182" s="79"/>
      <c r="EI182" s="79"/>
    </row>
    <row r="183" spans="134:139" s="48" customFormat="1" x14ac:dyDescent="0.2">
      <c r="ED183" s="79"/>
      <c r="EE183" s="79"/>
      <c r="EF183" s="79"/>
      <c r="EG183" s="79"/>
      <c r="EH183" s="79"/>
      <c r="EI183" s="79"/>
    </row>
    <row r="184" spans="134:139" s="48" customFormat="1" x14ac:dyDescent="0.2">
      <c r="ED184" s="79"/>
      <c r="EE184" s="79"/>
      <c r="EF184" s="79"/>
      <c r="EG184" s="79"/>
      <c r="EH184" s="79"/>
      <c r="EI184" s="79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83"/>
  <sheetViews>
    <sheetView workbookViewId="0">
      <selection activeCell="FO1" sqref="FO1:FP1048576"/>
    </sheetView>
  </sheetViews>
  <sheetFormatPr defaultRowHeight="12.75" x14ac:dyDescent="0.2"/>
  <cols>
    <col min="2" max="2" width="29.7109375" style="122" customWidth="1"/>
    <col min="3" max="145" width="6.7109375" style="105" hidden="1" customWidth="1"/>
    <col min="146" max="149" width="8" hidden="1" customWidth="1"/>
    <col min="150" max="150" width="8" style="105" hidden="1" customWidth="1"/>
    <col min="151" max="157" width="8" hidden="1" customWidth="1"/>
    <col min="158" max="159" width="8.42578125" hidden="1" customWidth="1"/>
    <col min="160" max="160" width="7.85546875" hidden="1" customWidth="1"/>
    <col min="161" max="166" width="0" hidden="1" customWidth="1"/>
    <col min="167" max="167" width="0" style="339" hidden="1" customWidth="1"/>
    <col min="168" max="168" width="0" style="350" hidden="1" customWidth="1"/>
    <col min="169" max="169" width="0" hidden="1" customWidth="1"/>
    <col min="170" max="170" width="7" hidden="1" customWidth="1"/>
    <col min="171" max="171" width="7.7109375" hidden="1" customWidth="1"/>
    <col min="172" max="172" width="8.42578125" style="352" hidden="1" customWidth="1"/>
    <col min="173" max="173" width="8.85546875" customWidth="1"/>
    <col min="176" max="176" width="6.85546875" customWidth="1"/>
    <col min="177" max="177" width="9.140625" style="350"/>
    <col min="180" max="180" width="7" bestFit="1" customWidth="1"/>
    <col min="181" max="181" width="7" style="350" bestFit="1" customWidth="1"/>
    <col min="182" max="182" width="7.7109375" customWidth="1"/>
    <col min="183" max="184" width="7.7109375" style="350" customWidth="1"/>
    <col min="185" max="185" width="7.5703125" customWidth="1"/>
  </cols>
  <sheetData>
    <row r="1" spans="1:188" s="85" customFormat="1" x14ac:dyDescent="0.2">
      <c r="A1" s="44" t="s">
        <v>331</v>
      </c>
      <c r="B1" s="81"/>
      <c r="C1" s="82"/>
      <c r="D1" s="82"/>
      <c r="E1" s="82"/>
      <c r="F1" s="8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T1" s="103"/>
      <c r="FP1" s="103"/>
    </row>
    <row r="2" spans="1:188" x14ac:dyDescent="0.2">
      <c r="A2" s="104"/>
      <c r="B2" s="59"/>
      <c r="C2" s="80"/>
      <c r="D2" s="80"/>
      <c r="E2" s="80"/>
      <c r="F2" s="80"/>
    </row>
    <row r="3" spans="1:188" ht="33.75" x14ac:dyDescent="0.2">
      <c r="A3" s="106"/>
      <c r="B3" s="107"/>
      <c r="C3" s="108" t="s">
        <v>113</v>
      </c>
      <c r="D3" s="108" t="s">
        <v>114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119</v>
      </c>
      <c r="J3" s="108" t="s">
        <v>120</v>
      </c>
      <c r="K3" s="108" t="s">
        <v>121</v>
      </c>
      <c r="L3" s="108" t="s">
        <v>122</v>
      </c>
      <c r="M3" s="108" t="s">
        <v>123</v>
      </c>
      <c r="N3" s="108" t="s">
        <v>124</v>
      </c>
      <c r="O3" s="108" t="s">
        <v>125</v>
      </c>
      <c r="P3" s="108" t="s">
        <v>126</v>
      </c>
      <c r="Q3" s="108" t="s">
        <v>127</v>
      </c>
      <c r="R3" s="108" t="s">
        <v>128</v>
      </c>
      <c r="S3" s="108" t="s">
        <v>129</v>
      </c>
      <c r="T3" s="108" t="s">
        <v>130</v>
      </c>
      <c r="U3" s="108" t="s">
        <v>131</v>
      </c>
      <c r="V3" s="108" t="s">
        <v>132</v>
      </c>
      <c r="W3" s="108" t="s">
        <v>133</v>
      </c>
      <c r="X3" s="108" t="s">
        <v>134</v>
      </c>
      <c r="Y3" s="108" t="s">
        <v>135</v>
      </c>
      <c r="Z3" s="108" t="s">
        <v>136</v>
      </c>
      <c r="AA3" s="108" t="s">
        <v>137</v>
      </c>
      <c r="AB3" s="108" t="s">
        <v>138</v>
      </c>
      <c r="AC3" s="108" t="s">
        <v>139</v>
      </c>
      <c r="AD3" s="108" t="s">
        <v>140</v>
      </c>
      <c r="AE3" s="108" t="s">
        <v>141</v>
      </c>
      <c r="AF3" s="108" t="s">
        <v>142</v>
      </c>
      <c r="AG3" s="108" t="s">
        <v>143</v>
      </c>
      <c r="AH3" s="108" t="s">
        <v>144</v>
      </c>
      <c r="AI3" s="108" t="s">
        <v>145</v>
      </c>
      <c r="AJ3" s="108" t="s">
        <v>146</v>
      </c>
      <c r="AK3" s="108" t="s">
        <v>147</v>
      </c>
      <c r="AL3" s="108" t="s">
        <v>148</v>
      </c>
      <c r="AM3" s="108" t="s">
        <v>149</v>
      </c>
      <c r="AN3" s="108" t="s">
        <v>150</v>
      </c>
      <c r="AO3" s="108" t="s">
        <v>151</v>
      </c>
      <c r="AP3" s="108" t="s">
        <v>152</v>
      </c>
      <c r="AQ3" s="108" t="s">
        <v>153</v>
      </c>
      <c r="AR3" s="108" t="s">
        <v>154</v>
      </c>
      <c r="AS3" s="108" t="s">
        <v>155</v>
      </c>
      <c r="AT3" s="108" t="s">
        <v>156</v>
      </c>
      <c r="AU3" s="108" t="s">
        <v>157</v>
      </c>
      <c r="AV3" s="108" t="s">
        <v>158</v>
      </c>
      <c r="AW3" s="108" t="s">
        <v>159</v>
      </c>
      <c r="AX3" s="108" t="s">
        <v>160</v>
      </c>
      <c r="AY3" s="108" t="s">
        <v>161</v>
      </c>
      <c r="AZ3" s="108" t="s">
        <v>162</v>
      </c>
      <c r="BA3" s="108" t="s">
        <v>163</v>
      </c>
      <c r="BB3" s="108" t="s">
        <v>164</v>
      </c>
      <c r="BC3" s="108" t="s">
        <v>165</v>
      </c>
      <c r="BD3" s="108" t="s">
        <v>166</v>
      </c>
      <c r="BE3" s="108" t="s">
        <v>167</v>
      </c>
      <c r="BF3" s="108" t="s">
        <v>168</v>
      </c>
      <c r="BG3" s="108" t="s">
        <v>169</v>
      </c>
      <c r="BH3" s="108" t="s">
        <v>170</v>
      </c>
      <c r="BI3" s="108" t="s">
        <v>171</v>
      </c>
      <c r="BJ3" s="108" t="s">
        <v>172</v>
      </c>
      <c r="BK3" s="108" t="s">
        <v>173</v>
      </c>
      <c r="BL3" s="108" t="s">
        <v>174</v>
      </c>
      <c r="BM3" s="108" t="s">
        <v>174</v>
      </c>
      <c r="BN3" s="108" t="s">
        <v>175</v>
      </c>
      <c r="BO3" s="108" t="s">
        <v>176</v>
      </c>
      <c r="BP3" s="108" t="s">
        <v>177</v>
      </c>
      <c r="BQ3" s="108" t="s">
        <v>178</v>
      </c>
      <c r="BR3" s="108" t="s">
        <v>179</v>
      </c>
      <c r="BS3" s="108" t="s">
        <v>180</v>
      </c>
      <c r="BT3" s="108" t="s">
        <v>181</v>
      </c>
      <c r="BU3" s="108" t="s">
        <v>182</v>
      </c>
      <c r="BV3" s="108" t="s">
        <v>183</v>
      </c>
      <c r="BW3" s="108" t="s">
        <v>184</v>
      </c>
      <c r="BX3" s="108" t="s">
        <v>185</v>
      </c>
      <c r="BY3" s="108" t="s">
        <v>186</v>
      </c>
      <c r="BZ3" s="108" t="s">
        <v>187</v>
      </c>
      <c r="CA3" s="108" t="s">
        <v>188</v>
      </c>
      <c r="CB3" s="108" t="s">
        <v>189</v>
      </c>
      <c r="CC3" s="108" t="s">
        <v>190</v>
      </c>
      <c r="CD3" s="108" t="s">
        <v>191</v>
      </c>
      <c r="CE3" s="108" t="s">
        <v>192</v>
      </c>
      <c r="CF3" s="108" t="s">
        <v>193</v>
      </c>
      <c r="CG3" s="108" t="s">
        <v>194</v>
      </c>
      <c r="CH3" s="108" t="s">
        <v>195</v>
      </c>
      <c r="CI3" s="108" t="s">
        <v>196</v>
      </c>
      <c r="CJ3" s="108" t="s">
        <v>197</v>
      </c>
      <c r="CK3" s="108" t="s">
        <v>198</v>
      </c>
      <c r="CL3" s="108" t="s">
        <v>199</v>
      </c>
      <c r="CM3" s="108" t="s">
        <v>200</v>
      </c>
      <c r="CN3" s="108" t="s">
        <v>201</v>
      </c>
      <c r="CO3" s="108" t="s">
        <v>202</v>
      </c>
      <c r="CP3" s="108" t="s">
        <v>203</v>
      </c>
      <c r="CQ3" s="108" t="s">
        <v>204</v>
      </c>
      <c r="CR3" s="108" t="s">
        <v>205</v>
      </c>
      <c r="CS3" s="108" t="s">
        <v>206</v>
      </c>
      <c r="CT3" s="108" t="s">
        <v>207</v>
      </c>
      <c r="CU3" s="108" t="s">
        <v>208</v>
      </c>
      <c r="CV3" s="108" t="s">
        <v>209</v>
      </c>
      <c r="CW3" s="108" t="s">
        <v>210</v>
      </c>
      <c r="CX3" s="108" t="s">
        <v>211</v>
      </c>
      <c r="CY3" s="108" t="s">
        <v>212</v>
      </c>
      <c r="CZ3" s="108" t="s">
        <v>213</v>
      </c>
      <c r="DA3" s="108" t="s">
        <v>214</v>
      </c>
      <c r="DB3" s="108" t="s">
        <v>215</v>
      </c>
      <c r="DC3" s="108" t="s">
        <v>216</v>
      </c>
      <c r="DD3" s="108" t="s">
        <v>217</v>
      </c>
      <c r="DE3" s="108" t="s">
        <v>218</v>
      </c>
      <c r="DF3" s="108" t="s">
        <v>219</v>
      </c>
      <c r="DG3" s="108" t="s">
        <v>220</v>
      </c>
      <c r="DH3" s="108" t="s">
        <v>221</v>
      </c>
      <c r="DI3" s="108" t="s">
        <v>222</v>
      </c>
      <c r="DJ3" s="108" t="s">
        <v>223</v>
      </c>
      <c r="DK3" s="108" t="s">
        <v>224</v>
      </c>
      <c r="DL3" s="108" t="s">
        <v>225</v>
      </c>
      <c r="DM3" s="108" t="s">
        <v>226</v>
      </c>
      <c r="DN3" s="108" t="s">
        <v>227</v>
      </c>
      <c r="DO3" s="108" t="s">
        <v>228</v>
      </c>
      <c r="DP3" s="108" t="s">
        <v>229</v>
      </c>
      <c r="DQ3" s="108" t="s">
        <v>230</v>
      </c>
      <c r="DR3" s="108" t="s">
        <v>231</v>
      </c>
      <c r="DS3" s="108" t="s">
        <v>232</v>
      </c>
      <c r="DT3" s="108" t="s">
        <v>233</v>
      </c>
      <c r="DU3" s="108" t="s">
        <v>234</v>
      </c>
      <c r="DV3" s="108" t="s">
        <v>235</v>
      </c>
      <c r="DW3" s="108" t="s">
        <v>236</v>
      </c>
      <c r="DX3" s="108" t="s">
        <v>237</v>
      </c>
      <c r="DY3" s="108" t="s">
        <v>238</v>
      </c>
      <c r="DZ3" s="108" t="s">
        <v>239</v>
      </c>
      <c r="EA3" s="108" t="s">
        <v>240</v>
      </c>
      <c r="EB3" s="108" t="s">
        <v>241</v>
      </c>
      <c r="EC3" s="108" t="s">
        <v>242</v>
      </c>
      <c r="ED3" s="108" t="s">
        <v>243</v>
      </c>
      <c r="EE3" s="108" t="s">
        <v>244</v>
      </c>
      <c r="EF3" s="108" t="s">
        <v>245</v>
      </c>
      <c r="EG3" s="108" t="s">
        <v>246</v>
      </c>
      <c r="EH3" s="108" t="s">
        <v>247</v>
      </c>
      <c r="EI3" s="108" t="s">
        <v>248</v>
      </c>
      <c r="EJ3" s="108" t="s">
        <v>249</v>
      </c>
      <c r="EK3" s="108" t="s">
        <v>250</v>
      </c>
      <c r="EL3" s="108" t="s">
        <v>251</v>
      </c>
      <c r="EM3" s="108" t="s">
        <v>252</v>
      </c>
      <c r="EN3" s="108" t="s">
        <v>253</v>
      </c>
      <c r="EO3" s="108" t="s">
        <v>254</v>
      </c>
      <c r="EP3" s="108" t="s">
        <v>255</v>
      </c>
      <c r="EQ3" s="108" t="s">
        <v>277</v>
      </c>
      <c r="ER3" s="108" t="s">
        <v>281</v>
      </c>
      <c r="ES3" s="108" t="s">
        <v>282</v>
      </c>
      <c r="ET3" s="108" t="s">
        <v>283</v>
      </c>
      <c r="EU3" s="108" t="s">
        <v>284</v>
      </c>
      <c r="EV3" s="108" t="s">
        <v>285</v>
      </c>
      <c r="EW3" s="108" t="s">
        <v>300</v>
      </c>
      <c r="EX3" s="108" t="s">
        <v>301</v>
      </c>
      <c r="EY3" s="108" t="s">
        <v>302</v>
      </c>
      <c r="EZ3" s="108" t="s">
        <v>303</v>
      </c>
      <c r="FA3" s="108" t="s">
        <v>304</v>
      </c>
      <c r="FB3" s="108" t="s">
        <v>305</v>
      </c>
      <c r="FC3" s="108" t="s">
        <v>306</v>
      </c>
      <c r="FD3" s="108" t="s">
        <v>307</v>
      </c>
      <c r="FE3" s="108" t="s">
        <v>308</v>
      </c>
      <c r="FF3" s="108" t="s">
        <v>309</v>
      </c>
      <c r="FG3" s="108" t="s">
        <v>310</v>
      </c>
      <c r="FH3" s="108" t="s">
        <v>311</v>
      </c>
      <c r="FI3" s="108" t="s">
        <v>312</v>
      </c>
      <c r="FJ3" s="108" t="s">
        <v>313</v>
      </c>
      <c r="FK3" s="108" t="s">
        <v>314</v>
      </c>
      <c r="FL3" s="108" t="s">
        <v>315</v>
      </c>
      <c r="FM3" s="108" t="s">
        <v>316</v>
      </c>
      <c r="FN3" s="108" t="s">
        <v>317</v>
      </c>
      <c r="FO3" s="108" t="s">
        <v>318</v>
      </c>
      <c r="FP3" s="108" t="s">
        <v>320</v>
      </c>
      <c r="FQ3" s="108" t="s">
        <v>321</v>
      </c>
      <c r="FR3" s="108" t="s">
        <v>322</v>
      </c>
      <c r="FS3" s="108" t="s">
        <v>323</v>
      </c>
      <c r="FT3" s="108" t="s">
        <v>324</v>
      </c>
      <c r="FU3" s="108" t="s">
        <v>325</v>
      </c>
      <c r="FV3" s="108" t="s">
        <v>326</v>
      </c>
      <c r="FW3" s="108" t="s">
        <v>328</v>
      </c>
      <c r="FX3" s="108" t="s">
        <v>329</v>
      </c>
      <c r="FY3" s="108" t="s">
        <v>327</v>
      </c>
      <c r="FZ3" s="108" t="s">
        <v>330</v>
      </c>
      <c r="GA3" s="108" t="s">
        <v>332</v>
      </c>
      <c r="GB3" s="108" t="s">
        <v>333</v>
      </c>
      <c r="GC3" s="108" t="s">
        <v>334</v>
      </c>
    </row>
    <row r="4" spans="1:188" s="112" customFormat="1" x14ac:dyDescent="0.2">
      <c r="A4" s="66" t="s">
        <v>22</v>
      </c>
      <c r="B4" s="109" t="s">
        <v>23</v>
      </c>
      <c r="C4" s="110">
        <v>1.2342931114354769</v>
      </c>
      <c r="D4" s="56">
        <v>2.6865735391342014</v>
      </c>
      <c r="E4" s="111">
        <v>4.0058080293593861</v>
      </c>
      <c r="F4" s="56">
        <v>5.13951657351069</v>
      </c>
      <c r="G4" s="111">
        <v>6.7733151784628234</v>
      </c>
      <c r="H4" s="56">
        <v>7.4882490239905479</v>
      </c>
      <c r="I4" s="111">
        <v>8.5557462774925312</v>
      </c>
      <c r="J4" s="56">
        <v>9.3036756874705873</v>
      </c>
      <c r="K4" s="111">
        <f>F4-E4</f>
        <v>1.133708544151304</v>
      </c>
      <c r="L4" s="56">
        <v>12.032606394582629</v>
      </c>
      <c r="M4" s="111">
        <v>12.964289495808572</v>
      </c>
      <c r="N4" s="56">
        <v>13.10075394306287</v>
      </c>
      <c r="O4" s="110">
        <v>1.0642580234754035</v>
      </c>
      <c r="P4" s="56">
        <v>1.0135290245922164</v>
      </c>
      <c r="Q4" s="111">
        <v>1.6146603907039889</v>
      </c>
      <c r="R4" s="56">
        <v>1.8388393931939646</v>
      </c>
      <c r="S4" s="111">
        <v>2.015685972616609</v>
      </c>
      <c r="T4" s="56">
        <v>2.5162520886753583</v>
      </c>
      <c r="U4" s="111">
        <v>2.5045260690546485</v>
      </c>
      <c r="V4" s="56">
        <v>2.8151450996730887</v>
      </c>
      <c r="W4" s="111">
        <v>3.0654908616852623</v>
      </c>
      <c r="X4" s="56">
        <v>2.7803745718592694</v>
      </c>
      <c r="Y4" s="111">
        <v>2.7782983496745572</v>
      </c>
      <c r="Z4" s="56">
        <v>2.5765360952037355</v>
      </c>
      <c r="AA4" s="111">
        <v>2.4417130219469385</v>
      </c>
      <c r="AB4" s="56">
        <v>2.5184921789191321</v>
      </c>
      <c r="AC4" s="111">
        <v>3.0236398856721536</v>
      </c>
      <c r="AD4" s="56">
        <v>3.574273516267553</v>
      </c>
      <c r="AE4" s="111">
        <v>3.9131490560093312</v>
      </c>
      <c r="AF4" s="56">
        <v>3.7395867792631776</v>
      </c>
      <c r="AG4" s="111">
        <v>4.2077582149968435</v>
      </c>
      <c r="AH4" s="56">
        <v>4.4641032987649822</v>
      </c>
      <c r="AI4" s="111">
        <v>4.2844471297207178</v>
      </c>
      <c r="AJ4" s="56">
        <v>4.5907070330398767</v>
      </c>
      <c r="AK4" s="111">
        <v>4.2539989534110276</v>
      </c>
      <c r="AL4" s="56">
        <v>4.2345078520545485</v>
      </c>
      <c r="AM4" s="111">
        <v>0.76278271753662352</v>
      </c>
      <c r="AN4" s="56">
        <v>0.48012020785085952</v>
      </c>
      <c r="AO4" s="111">
        <v>0.60851369941946132</v>
      </c>
      <c r="AP4" s="56">
        <v>1.0805310710622535</v>
      </c>
      <c r="AQ4" s="111">
        <v>0.63276565377366012</v>
      </c>
      <c r="AR4" s="56">
        <v>0.93567081252068363</v>
      </c>
      <c r="AS4" s="111">
        <v>1.81512927253344</v>
      </c>
      <c r="AT4" s="56">
        <v>2.392744843326966</v>
      </c>
      <c r="AU4" s="111">
        <v>3.0367159528380796</v>
      </c>
      <c r="AV4" s="56">
        <v>3.2947638786473732</v>
      </c>
      <c r="AW4" s="111">
        <v>3.5349101053065368</v>
      </c>
      <c r="AX4" s="56">
        <v>3.6432324857137246</v>
      </c>
      <c r="AY4" s="111">
        <v>1.0788516037833205</v>
      </c>
      <c r="AZ4" s="56">
        <v>0.63489837739274435</v>
      </c>
      <c r="BA4" s="111">
        <v>1.0655764305472104</v>
      </c>
      <c r="BB4" s="56">
        <v>1.1850848960996814</v>
      </c>
      <c r="BC4" s="111">
        <v>1.4363511752950586</v>
      </c>
      <c r="BD4" s="56">
        <v>2.4220143586225049</v>
      </c>
      <c r="BE4" s="111">
        <v>3.2461559194830016</v>
      </c>
      <c r="BF4" s="56">
        <v>4.1324740911095432</v>
      </c>
      <c r="BG4" s="111">
        <v>4.7082404347573998</v>
      </c>
      <c r="BH4" s="56">
        <v>5.0511696315907102</v>
      </c>
      <c r="BI4" s="111">
        <v>5.5654563552123051</v>
      </c>
      <c r="BJ4" s="56">
        <v>5.8859779629039508</v>
      </c>
      <c r="BK4" s="111">
        <v>0.8112517525581211</v>
      </c>
      <c r="BL4" s="56">
        <v>1.1359492499287711</v>
      </c>
      <c r="BM4" s="111">
        <v>1.6536792010312098</v>
      </c>
      <c r="BN4" s="56">
        <v>2.5090645715219608</v>
      </c>
      <c r="BO4" s="111">
        <v>3.0731886035604248</v>
      </c>
      <c r="BP4" s="56">
        <v>3.3620138490811939</v>
      </c>
      <c r="BQ4" s="111">
        <v>4.2852057254231397</v>
      </c>
      <c r="BR4" s="56">
        <v>4.9101778939459706</v>
      </c>
      <c r="BS4" s="111">
        <v>5.4234721698322375</v>
      </c>
      <c r="BT4" s="56">
        <v>5.9614625825815608</v>
      </c>
      <c r="BU4" s="111">
        <v>6.6085479311050079</v>
      </c>
      <c r="BV4" s="56">
        <v>6.9311236232056217</v>
      </c>
      <c r="BW4" s="111">
        <v>1.5561407224162593</v>
      </c>
      <c r="BX4" s="56">
        <v>1.9110877689257677</v>
      </c>
      <c r="BY4" s="111">
        <v>3.0412276806758314</v>
      </c>
      <c r="BZ4" s="56">
        <v>4.7532818330281685</v>
      </c>
      <c r="CA4" s="111">
        <v>5.6901214985846309</v>
      </c>
      <c r="CB4" s="56">
        <v>6.6220109735930492</v>
      </c>
      <c r="CC4" s="111">
        <v>9.0827667508790171</v>
      </c>
      <c r="CD4" s="56">
        <v>9.8277771902188391</v>
      </c>
      <c r="CE4" s="111">
        <v>10.367126335786111</v>
      </c>
      <c r="CF4" s="56">
        <v>10.902051925145102</v>
      </c>
      <c r="CG4" s="111">
        <v>11.419321913558406</v>
      </c>
      <c r="CH4" s="56">
        <v>11.02510161659589</v>
      </c>
      <c r="CI4" s="111">
        <v>2.0899436370726647</v>
      </c>
      <c r="CJ4" s="56">
        <v>2.4390374309112701</v>
      </c>
      <c r="CK4" s="111">
        <v>3.1945223841299821</v>
      </c>
      <c r="CL4" s="56">
        <v>3.7189991039402628</v>
      </c>
      <c r="CM4" s="111">
        <v>4.0999977959538967</v>
      </c>
      <c r="CN4" s="56">
        <v>4.6438095738920282</v>
      </c>
      <c r="CO4" s="111">
        <v>5.4631314457046756</v>
      </c>
      <c r="CP4" s="56">
        <v>6.3870285981989241</v>
      </c>
      <c r="CQ4" s="111">
        <v>6.3698707330512576</v>
      </c>
      <c r="CR4" s="56">
        <v>6.6559272309604864</v>
      </c>
      <c r="CS4" s="111">
        <v>6.7116554147366401</v>
      </c>
      <c r="CT4" s="56">
        <v>6.5362256263930902</v>
      </c>
      <c r="CU4" s="111">
        <v>1.4763874804676504</v>
      </c>
      <c r="CV4" s="56">
        <v>1.9015078500773654</v>
      </c>
      <c r="CW4" s="111">
        <v>2.0123025606197729</v>
      </c>
      <c r="CX4" s="56">
        <v>1.885227509640643</v>
      </c>
      <c r="CY4" s="111">
        <v>2.0295194111984642</v>
      </c>
      <c r="CZ4" s="56">
        <v>2.0766536008820964</v>
      </c>
      <c r="DA4" s="111">
        <v>3.2682153359824326</v>
      </c>
      <c r="DB4" s="56">
        <v>3.1287148072392483</v>
      </c>
      <c r="DC4" s="111">
        <v>3.3087075401735575</v>
      </c>
      <c r="DD4" s="56">
        <v>3.1323422320360947</v>
      </c>
      <c r="DE4" s="111">
        <v>3.3782119124681458</v>
      </c>
      <c r="DF4" s="56">
        <v>3.0619598666466743</v>
      </c>
      <c r="DG4" s="111">
        <v>1.6708869117270382</v>
      </c>
      <c r="DH4" s="56">
        <v>1.8211779921876001</v>
      </c>
      <c r="DI4" s="111">
        <v>2.559560666705309</v>
      </c>
      <c r="DJ4" s="56">
        <v>3.5387375765861577</v>
      </c>
      <c r="DK4" s="111">
        <v>4.0359038776474705</v>
      </c>
      <c r="DL4" s="56">
        <v>4.2939455307050309</v>
      </c>
      <c r="DM4" s="111">
        <v>4.9305318265300997</v>
      </c>
      <c r="DN4" s="56">
        <v>5.3341250657973944</v>
      </c>
      <c r="DO4" s="111">
        <v>5.3508360690505583</v>
      </c>
      <c r="DP4" s="56">
        <v>6.2189491306251767</v>
      </c>
      <c r="DQ4" s="111">
        <v>6.5567329580464673</v>
      </c>
      <c r="DR4" s="56">
        <v>7.3834912137059803</v>
      </c>
      <c r="DS4" s="111">
        <v>1.1083670614799246</v>
      </c>
      <c r="DT4" s="56">
        <v>1.8816498410751308</v>
      </c>
      <c r="DU4" s="111">
        <v>2.4002528853684026</v>
      </c>
      <c r="DV4" s="56">
        <v>2.7500654957103308</v>
      </c>
      <c r="DW4" s="111">
        <v>3.0053614876842261</v>
      </c>
      <c r="DX4" s="56">
        <v>2.781829235292463</v>
      </c>
      <c r="DY4" s="111">
        <v>3.8412298858877136</v>
      </c>
      <c r="DZ4" s="56">
        <v>4.1147114883642928</v>
      </c>
      <c r="EA4" s="111">
        <v>4.9914175658488631</v>
      </c>
      <c r="EB4" s="56">
        <v>5.9796193187975746</v>
      </c>
      <c r="EC4" s="111">
        <v>6.7013247276832146</v>
      </c>
      <c r="ED4" s="56">
        <v>6.380609614279436</v>
      </c>
      <c r="EE4" s="111">
        <v>0.94361361032684954</v>
      </c>
      <c r="EF4" s="56">
        <v>1.3557262901093168</v>
      </c>
      <c r="EG4" s="111">
        <v>1.9205197040910207</v>
      </c>
      <c r="EH4" s="56">
        <v>2.2517650140583498</v>
      </c>
      <c r="EI4" s="111">
        <v>2.3994833344806068</v>
      </c>
      <c r="EJ4" s="56">
        <v>2.6542306112090159</v>
      </c>
      <c r="EK4" s="111">
        <v>3.3663704236350327</v>
      </c>
      <c r="EL4" s="56">
        <v>3.7719965836042491</v>
      </c>
      <c r="EM4" s="111">
        <v>4.0698286479318568</v>
      </c>
      <c r="EN4" s="56">
        <v>4.475897454947301</v>
      </c>
      <c r="EO4" s="56">
        <v>4.7512336848577235</v>
      </c>
      <c r="EP4" s="87">
        <v>4.8935113162583264</v>
      </c>
      <c r="EQ4" s="87">
        <v>0.93825097285508718</v>
      </c>
      <c r="ER4" s="87">
        <v>1.6274618960640197</v>
      </c>
      <c r="ES4" s="87">
        <v>2.2528339695738993</v>
      </c>
      <c r="ET4" s="87">
        <v>3.2335422691285913</v>
      </c>
      <c r="EU4" s="87">
        <v>3.5409239947373834</v>
      </c>
      <c r="EV4" s="87">
        <v>3.8535092969954832</v>
      </c>
      <c r="EW4" s="87">
        <v>4.0261707777699627</v>
      </c>
      <c r="EX4" s="87">
        <v>4.2873479275544781</v>
      </c>
      <c r="EY4" s="87">
        <v>4.4518681675108382</v>
      </c>
      <c r="EZ4" s="87">
        <v>4.5767407910666691</v>
      </c>
      <c r="FA4" s="87">
        <v>4.8107217447028034</v>
      </c>
      <c r="FB4" s="87">
        <v>4.6338296251574604</v>
      </c>
      <c r="FC4" s="87">
        <v>0.77168119634256982</v>
      </c>
      <c r="FD4" s="87">
        <v>0.60235405671116382</v>
      </c>
      <c r="FE4" s="87">
        <v>1.0490815257830519</v>
      </c>
      <c r="FF4" s="87">
        <v>1.5528171267794164</v>
      </c>
      <c r="FG4" s="87">
        <v>1.9310184208718653</v>
      </c>
      <c r="FH4" s="87">
        <v>2.2775736339052202</v>
      </c>
      <c r="FI4" s="87">
        <v>2.6834882259730648</v>
      </c>
      <c r="FJ4" s="22">
        <v>3.0085038880082635</v>
      </c>
      <c r="FK4" s="22">
        <v>3.1438967781847822</v>
      </c>
      <c r="FL4" s="22">
        <v>3.3101878746499125</v>
      </c>
      <c r="FM4" s="22">
        <v>3.4870542401699538</v>
      </c>
      <c r="FN4" s="22">
        <v>3.696228357729936</v>
      </c>
      <c r="FO4" s="22">
        <v>2.3687757075719844</v>
      </c>
      <c r="FP4" s="370">
        <v>2.9776253476863275</v>
      </c>
      <c r="FQ4" s="370">
        <v>3.7756579028398392</v>
      </c>
      <c r="FR4" s="370">
        <v>4.4045170631305837</v>
      </c>
      <c r="FS4" s="370">
        <v>4.9290982718471099</v>
      </c>
      <c r="FT4" s="370">
        <v>5.2699192941045254</v>
      </c>
      <c r="FU4" s="370">
        <v>5.9438012550880046</v>
      </c>
      <c r="FV4" s="370">
        <v>6.1134948924218548</v>
      </c>
      <c r="FW4" s="370">
        <v>6.3295233046450221</v>
      </c>
      <c r="FX4" s="370">
        <v>6.8591557356675281</v>
      </c>
      <c r="FY4" s="370">
        <v>7.1227775343982955</v>
      </c>
      <c r="FZ4" s="370">
        <v>7.2977939144224422</v>
      </c>
      <c r="GA4" s="370">
        <v>3.2279241222453123</v>
      </c>
      <c r="GB4" s="370">
        <v>3.4139594352282359</v>
      </c>
      <c r="GC4" s="370">
        <v>3.5357405767810093</v>
      </c>
    </row>
    <row r="5" spans="1:188" x14ac:dyDescent="0.2">
      <c r="A5" s="113"/>
      <c r="B5" s="114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8"/>
      <c r="EQ5" s="98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334"/>
      <c r="FI5" s="337"/>
      <c r="FJ5" s="16"/>
      <c r="FK5" s="16"/>
      <c r="FL5" s="16"/>
      <c r="FM5" s="16"/>
      <c r="FN5" s="16"/>
      <c r="FO5" s="16"/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7"/>
      <c r="GB5" s="337"/>
      <c r="GC5" s="337"/>
      <c r="GF5" s="112"/>
    </row>
    <row r="6" spans="1:188" s="112" customFormat="1" x14ac:dyDescent="0.2">
      <c r="A6" s="66" t="s">
        <v>24</v>
      </c>
      <c r="B6" s="109" t="s">
        <v>25</v>
      </c>
      <c r="C6" s="18">
        <v>1.8966174587172588</v>
      </c>
      <c r="D6" s="22">
        <v>4.0060681210626967</v>
      </c>
      <c r="E6" s="115">
        <v>5.6722006842129957</v>
      </c>
      <c r="F6" s="22">
        <v>7.5684741063408723</v>
      </c>
      <c r="G6" s="115">
        <v>8.5604008903782329</v>
      </c>
      <c r="H6" s="22">
        <v>10.289164109645128</v>
      </c>
      <c r="I6" s="115">
        <v>10.932434569689846</v>
      </c>
      <c r="J6" s="22">
        <v>11.406110758192156</v>
      </c>
      <c r="K6" s="115">
        <v>13.979590137495165</v>
      </c>
      <c r="L6" s="22">
        <v>17.284604797834476</v>
      </c>
      <c r="M6" s="115">
        <v>19.101244640743815</v>
      </c>
      <c r="N6" s="22">
        <v>19.015472844136667</v>
      </c>
      <c r="O6" s="18">
        <v>0.76883778192380703</v>
      </c>
      <c r="P6" s="22">
        <v>0.58937597607781811</v>
      </c>
      <c r="Q6" s="115">
        <v>0.91141324977689919</v>
      </c>
      <c r="R6" s="22">
        <v>1.2826179253357708</v>
      </c>
      <c r="S6" s="115">
        <v>1.4805559445923109</v>
      </c>
      <c r="T6" s="22">
        <v>2.4628625998529969</v>
      </c>
      <c r="U6" s="115">
        <v>2.1473979928341151</v>
      </c>
      <c r="V6" s="22">
        <v>2.1735388244191967</v>
      </c>
      <c r="W6" s="115">
        <v>2.627680449244437</v>
      </c>
      <c r="X6" s="22">
        <v>1.701176034813173</v>
      </c>
      <c r="Y6" s="115">
        <v>1.530665539504767</v>
      </c>
      <c r="Z6" s="22">
        <v>0.70622605401078431</v>
      </c>
      <c r="AA6" s="115">
        <v>0.80665683626064322</v>
      </c>
      <c r="AB6" s="22">
        <v>0.75480405149875196</v>
      </c>
      <c r="AC6" s="115">
        <v>1.4297929170953267</v>
      </c>
      <c r="AD6" s="22">
        <v>1.8603266610799523</v>
      </c>
      <c r="AE6" s="115">
        <v>2.6913536535349891</v>
      </c>
      <c r="AF6" s="22">
        <v>2.3983639318476406</v>
      </c>
      <c r="AG6" s="115">
        <v>2.1113720646260106</v>
      </c>
      <c r="AH6" s="22">
        <v>1.9293372182323907</v>
      </c>
      <c r="AI6" s="115">
        <v>1.6630778612524182</v>
      </c>
      <c r="AJ6" s="22">
        <v>2.6611723448557711</v>
      </c>
      <c r="AK6" s="115">
        <v>1.7052647086381683</v>
      </c>
      <c r="AL6" s="22">
        <v>1.639353375980761</v>
      </c>
      <c r="AM6" s="115">
        <v>0.21331759090050184</v>
      </c>
      <c r="AN6" s="22">
        <v>0.22021449486535971</v>
      </c>
      <c r="AO6" s="115">
        <v>0.25679352106334363</v>
      </c>
      <c r="AP6" s="22">
        <v>1.0514973801518437</v>
      </c>
      <c r="AQ6" s="115">
        <v>-0.8374327760387672</v>
      </c>
      <c r="AR6" s="22">
        <v>-0.12326445818867171</v>
      </c>
      <c r="AS6" s="115">
        <v>0.93796067040472053</v>
      </c>
      <c r="AT6" s="22">
        <v>1.4519431294725678</v>
      </c>
      <c r="AU6" s="115">
        <v>2.6027435500844973</v>
      </c>
      <c r="AV6" s="22">
        <v>3.3669421652545566</v>
      </c>
      <c r="AW6" s="115">
        <v>4.1441930094638906</v>
      </c>
      <c r="AX6" s="22">
        <v>4.5688765555041044</v>
      </c>
      <c r="AY6" s="115">
        <v>0.40883684228066386</v>
      </c>
      <c r="AZ6" s="22">
        <v>0.10023480092546322</v>
      </c>
      <c r="BA6" s="115">
        <v>1.2367654427490606</v>
      </c>
      <c r="BB6" s="22">
        <v>1.3790971855051026</v>
      </c>
      <c r="BC6" s="115">
        <v>2.0417594735459232</v>
      </c>
      <c r="BD6" s="22">
        <v>2.563331004378071</v>
      </c>
      <c r="BE6" s="115">
        <v>2.5016999344238116</v>
      </c>
      <c r="BF6" s="22">
        <v>3.4212446082535024</v>
      </c>
      <c r="BG6" s="115">
        <v>4.5885776925605199</v>
      </c>
      <c r="BH6" s="22">
        <v>5.9795526966841095</v>
      </c>
      <c r="BI6" s="115">
        <v>7.6323121910182721</v>
      </c>
      <c r="BJ6" s="22">
        <v>8.4442273964791212</v>
      </c>
      <c r="BK6" s="115">
        <v>0.65429442641458024</v>
      </c>
      <c r="BL6" s="22">
        <v>1.0611717001417276</v>
      </c>
      <c r="BM6" s="115">
        <v>2.2517168693647136</v>
      </c>
      <c r="BN6" s="22">
        <v>4.1509285692820725</v>
      </c>
      <c r="BO6" s="115">
        <v>5.3791976837330679</v>
      </c>
      <c r="BP6" s="22">
        <v>5.8464255152522355</v>
      </c>
      <c r="BQ6" s="115">
        <v>6.9678709317458072</v>
      </c>
      <c r="BR6" s="22">
        <v>8.2804142146323301</v>
      </c>
      <c r="BS6" s="115">
        <v>9.2383217729472591</v>
      </c>
      <c r="BT6" s="22">
        <v>10.553509868534846</v>
      </c>
      <c r="BU6" s="115">
        <v>12.527390039464308</v>
      </c>
      <c r="BV6" s="22">
        <v>13.051299395168314</v>
      </c>
      <c r="BW6" s="115">
        <v>2.4228906771468957</v>
      </c>
      <c r="BX6" s="22">
        <v>2.9488876696318442</v>
      </c>
      <c r="BY6" s="115">
        <v>4.2856999050710556</v>
      </c>
      <c r="BZ6" s="22">
        <v>7.173390718062862</v>
      </c>
      <c r="CA6" s="115">
        <v>8.1284089363154379</v>
      </c>
      <c r="CB6" s="22">
        <v>9.3534450911726879</v>
      </c>
      <c r="CC6" s="115">
        <v>11.932811578745614</v>
      </c>
      <c r="CD6" s="22">
        <v>13.124157466762583</v>
      </c>
      <c r="CE6" s="115">
        <v>14.59562835885464</v>
      </c>
      <c r="CF6" s="22">
        <v>15.315003607650794</v>
      </c>
      <c r="CG6" s="115">
        <v>16.486829648986443</v>
      </c>
      <c r="CH6" s="22">
        <v>16.513858510957476</v>
      </c>
      <c r="CI6" s="115">
        <v>1.3347624703874033</v>
      </c>
      <c r="CJ6" s="22">
        <v>2.0920078592375546</v>
      </c>
      <c r="CK6" s="115">
        <v>3.1691210631522182</v>
      </c>
      <c r="CL6" s="22">
        <v>3.4007929219090016</v>
      </c>
      <c r="CM6" s="115">
        <v>4.0726175598633176</v>
      </c>
      <c r="CN6" s="22">
        <v>4.6268268653440998</v>
      </c>
      <c r="CO6" s="115">
        <v>4.3372065039790897</v>
      </c>
      <c r="CP6" s="22">
        <v>6.6623583584886319</v>
      </c>
      <c r="CQ6" s="115">
        <v>6.0212162545506089</v>
      </c>
      <c r="CR6" s="22">
        <v>6.8457299139172818</v>
      </c>
      <c r="CS6" s="115">
        <v>6.2908077358915619</v>
      </c>
      <c r="CT6" s="22">
        <v>5.5373570635487397</v>
      </c>
      <c r="CU6" s="115">
        <v>1.3509711335053964</v>
      </c>
      <c r="CV6" s="22">
        <v>2.1539025376214056</v>
      </c>
      <c r="CW6" s="115">
        <v>2.1789383877229653</v>
      </c>
      <c r="CX6" s="22">
        <v>1.734879874864518</v>
      </c>
      <c r="CY6" s="115">
        <v>1.1422784489028857</v>
      </c>
      <c r="CZ6" s="22">
        <v>1.1758668273766943</v>
      </c>
      <c r="DA6" s="115">
        <v>2.7011779726268088</v>
      </c>
      <c r="DB6" s="22">
        <v>2.4513271901504226</v>
      </c>
      <c r="DC6" s="115">
        <v>3.0862000806258578</v>
      </c>
      <c r="DD6" s="22">
        <v>2.7899432354071365</v>
      </c>
      <c r="DE6" s="115">
        <v>3.2748030791326528</v>
      </c>
      <c r="DF6" s="22">
        <v>2.1968878506851439</v>
      </c>
      <c r="DG6" s="115">
        <v>0.3554814891018907</v>
      </c>
      <c r="DH6" s="22">
        <v>0.35374655476911698</v>
      </c>
      <c r="DI6" s="115">
        <v>1.671597952866378</v>
      </c>
      <c r="DJ6" s="22">
        <v>3.467298783616485</v>
      </c>
      <c r="DK6" s="115">
        <v>4.4019337571707098</v>
      </c>
      <c r="DL6" s="22">
        <v>4.8632862103762875</v>
      </c>
      <c r="DM6" s="115">
        <v>5.5093935716869566</v>
      </c>
      <c r="DN6" s="22">
        <v>6.238487148314988</v>
      </c>
      <c r="DO6" s="115">
        <v>6.1771893868701255</v>
      </c>
      <c r="DP6" s="22">
        <v>7.6447891396537671</v>
      </c>
      <c r="DQ6" s="115">
        <v>8.3015141153101553</v>
      </c>
      <c r="DR6" s="22">
        <v>10.055896654317735</v>
      </c>
      <c r="DS6" s="115">
        <v>0.46770897286793911</v>
      </c>
      <c r="DT6" s="22">
        <v>1.5387134192754672</v>
      </c>
      <c r="DU6" s="115">
        <v>2.1015317187624873</v>
      </c>
      <c r="DV6" s="22">
        <v>2.6222230889490419</v>
      </c>
      <c r="DW6" s="115">
        <v>2.6597982196975778</v>
      </c>
      <c r="DX6" s="22">
        <v>1.8257258895387309</v>
      </c>
      <c r="DY6" s="115">
        <v>3.6716372582551031</v>
      </c>
      <c r="DZ6" s="22">
        <v>3.5095648957742753</v>
      </c>
      <c r="EA6" s="115">
        <v>5.21049525008128</v>
      </c>
      <c r="EB6" s="22">
        <v>7.4125082949029633</v>
      </c>
      <c r="EC6" s="115">
        <v>8.7957598743183496</v>
      </c>
      <c r="ED6" s="22">
        <v>7.6859213470039265</v>
      </c>
      <c r="EE6" s="115">
        <v>0.30120097209693597</v>
      </c>
      <c r="EF6" s="22">
        <v>0.8824276268902338</v>
      </c>
      <c r="EG6" s="115">
        <v>1.3610907254477667</v>
      </c>
      <c r="EH6" s="22">
        <v>1.7671086578337452</v>
      </c>
      <c r="EI6" s="115">
        <v>2.0041143882517645</v>
      </c>
      <c r="EJ6" s="22">
        <v>2.3204296478312187</v>
      </c>
      <c r="EK6" s="115">
        <v>2.396636470288982</v>
      </c>
      <c r="EL6" s="22">
        <v>3.0793592467627633</v>
      </c>
      <c r="EM6" s="115">
        <v>3.5299175455394618</v>
      </c>
      <c r="EN6" s="22">
        <v>4.5642850163945923</v>
      </c>
      <c r="EO6" s="22">
        <v>5.3583597500584261</v>
      </c>
      <c r="EP6" s="89">
        <v>6.0838574660210867</v>
      </c>
      <c r="EQ6" s="89">
        <v>1.1666332023312549</v>
      </c>
      <c r="ER6" s="89">
        <v>1.9530708503907164</v>
      </c>
      <c r="ES6" s="89">
        <v>3.7577348155589192</v>
      </c>
      <c r="ET6" s="89">
        <v>4.4796179581195332</v>
      </c>
      <c r="EU6" s="89">
        <v>5.6665538303045651</v>
      </c>
      <c r="EV6" s="89">
        <v>6.1742816936797311</v>
      </c>
      <c r="EW6" s="89">
        <v>5.1785129888834831</v>
      </c>
      <c r="EX6" s="89">
        <v>5.4964880309065904</v>
      </c>
      <c r="EY6" s="89">
        <v>5.7512041450958407</v>
      </c>
      <c r="EZ6" s="89">
        <v>5.9194752973124878</v>
      </c>
      <c r="FA6" s="89">
        <v>6.4925937899330393</v>
      </c>
      <c r="FB6" s="89">
        <v>7.0338888605800065</v>
      </c>
      <c r="FC6" s="89">
        <v>0.65964197610968256</v>
      </c>
      <c r="FD6" s="89">
        <v>1.5299189721102522</v>
      </c>
      <c r="FE6" s="89">
        <v>2.2668280841476189</v>
      </c>
      <c r="FF6" s="89">
        <v>2.6740615050645289</v>
      </c>
      <c r="FG6" s="89">
        <v>3.1404721503982103</v>
      </c>
      <c r="FH6" s="89">
        <v>3.2808704621455291</v>
      </c>
      <c r="FI6" s="89">
        <v>3.4683595664912588</v>
      </c>
      <c r="FJ6" s="22">
        <v>3.9972002303076266</v>
      </c>
      <c r="FK6" s="22">
        <v>4.4475367159392079</v>
      </c>
      <c r="FL6" s="22">
        <v>5.2447605975081331</v>
      </c>
      <c r="FM6" s="22">
        <v>6.0083510498667181</v>
      </c>
      <c r="FN6" s="22">
        <v>5.8647955530251039</v>
      </c>
      <c r="FO6" s="22">
        <v>0.90232430815014197</v>
      </c>
      <c r="FP6" s="371">
        <v>2.8401838273847346</v>
      </c>
      <c r="FQ6" s="371">
        <v>5.9933931271598482</v>
      </c>
      <c r="FR6" s="371">
        <v>7.6978084910973763</v>
      </c>
      <c r="FS6" s="371">
        <v>9.2700143852150347</v>
      </c>
      <c r="FT6" s="371">
        <v>8.5898395064197786</v>
      </c>
      <c r="FU6" s="371">
        <v>9.6926192711377581</v>
      </c>
      <c r="FV6" s="371">
        <v>9.5076310815084071</v>
      </c>
      <c r="FW6" s="371">
        <v>10.451540126858518</v>
      </c>
      <c r="FX6" s="371">
        <v>11.066662648468139</v>
      </c>
      <c r="FY6" s="371">
        <v>11.753028430629442</v>
      </c>
      <c r="FZ6" s="371">
        <v>12.459334265943653</v>
      </c>
      <c r="GA6" s="371">
        <v>1.6062940513080122</v>
      </c>
      <c r="GB6" s="371">
        <v>1.8204325858638413</v>
      </c>
      <c r="GC6" s="371">
        <v>1.1672648955354532</v>
      </c>
    </row>
    <row r="7" spans="1:188" x14ac:dyDescent="0.2">
      <c r="A7" s="113"/>
      <c r="B7" s="114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  <c r="FI7" s="12">
        <v>3.5123378003936665</v>
      </c>
      <c r="FJ7" s="16">
        <v>4.0713367884724079</v>
      </c>
      <c r="FK7" s="16">
        <v>4.5607655660128188</v>
      </c>
      <c r="FL7" s="16">
        <v>5.4664088646147775</v>
      </c>
      <c r="FM7" s="16">
        <v>6.2145374003938798</v>
      </c>
      <c r="FN7" s="16">
        <v>6.0635214278526064</v>
      </c>
      <c r="FO7" s="16">
        <v>0.84973221942715327</v>
      </c>
      <c r="FP7" s="337">
        <v>2.9770088857476935</v>
      </c>
      <c r="FQ7" s="337">
        <v>6.4068778584766477</v>
      </c>
      <c r="FR7" s="337">
        <v>8.1473451338577121</v>
      </c>
      <c r="FS7" s="337">
        <v>9.6989963285825525</v>
      </c>
      <c r="FT7" s="337">
        <v>9.0927108705654689</v>
      </c>
      <c r="FU7" s="337">
        <v>9.7708896629725501</v>
      </c>
      <c r="FV7" s="337">
        <v>9.76612376800108</v>
      </c>
      <c r="FW7" s="337">
        <v>10.784497374636786</v>
      </c>
      <c r="FX7" s="337">
        <v>11.291282775885975</v>
      </c>
      <c r="FY7" s="337">
        <v>11.97357275806246</v>
      </c>
      <c r="FZ7" s="337">
        <v>12.739210588069795</v>
      </c>
      <c r="GA7" s="337">
        <v>1.5667683615371573</v>
      </c>
      <c r="GB7" s="337">
        <v>1.592062494754984</v>
      </c>
      <c r="GC7" s="337">
        <v>0.76653964951012199</v>
      </c>
      <c r="GF7" s="112"/>
    </row>
    <row r="8" spans="1:188" x14ac:dyDescent="0.2">
      <c r="A8" s="113"/>
      <c r="B8" s="114" t="s">
        <v>27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  <c r="FI8" s="12">
        <v>4.3840581765507665</v>
      </c>
      <c r="FJ8" s="16">
        <v>4.3901654632053351</v>
      </c>
      <c r="FK8" s="16">
        <v>6.6015741948006479</v>
      </c>
      <c r="FL8" s="16">
        <v>6.7413270210857661</v>
      </c>
      <c r="FM8" s="16">
        <v>7.6109101737839069</v>
      </c>
      <c r="FN8" s="16">
        <v>6.7229747940487101</v>
      </c>
      <c r="FO8" s="16">
        <v>-0.10270371420318725</v>
      </c>
      <c r="FP8" s="337">
        <v>3.0138269877301411</v>
      </c>
      <c r="FQ8" s="337">
        <v>8.6435171164685869</v>
      </c>
      <c r="FR8" s="337">
        <v>9.3198997245435891</v>
      </c>
      <c r="FS8" s="337">
        <v>12.128656798521135</v>
      </c>
      <c r="FT8" s="337">
        <v>11.297690796322996</v>
      </c>
      <c r="FU8" s="337">
        <v>11.68695907660917</v>
      </c>
      <c r="FV8" s="337">
        <v>11.49209644270573</v>
      </c>
      <c r="FW8" s="337">
        <v>11.992538696006477</v>
      </c>
      <c r="FX8" s="337">
        <v>12.982114102856215</v>
      </c>
      <c r="FY8" s="337">
        <v>15.117905158393526</v>
      </c>
      <c r="FZ8" s="337">
        <v>14.093365776156162</v>
      </c>
      <c r="GA8" s="337">
        <v>1.0837242962674907</v>
      </c>
      <c r="GB8" s="337">
        <v>-0.42424890282168803</v>
      </c>
      <c r="GC8" s="337">
        <v>-3.3517663172353167</v>
      </c>
      <c r="GF8" s="112"/>
    </row>
    <row r="9" spans="1:188" x14ac:dyDescent="0.2">
      <c r="A9" s="113"/>
      <c r="B9" s="114" t="s">
        <v>28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  <c r="FI9" s="12">
        <v>2.0404690414479205</v>
      </c>
      <c r="FJ9" s="16">
        <v>2.9499967715979096</v>
      </c>
      <c r="FK9" s="16">
        <v>1.3988706934868276</v>
      </c>
      <c r="FL9" s="16">
        <v>4.1955701710201652</v>
      </c>
      <c r="FM9" s="16">
        <v>4.6658840712908898</v>
      </c>
      <c r="FN9" s="16">
        <v>3.8623916004247434</v>
      </c>
      <c r="FO9" s="16">
        <v>0.45378933857813308</v>
      </c>
      <c r="FP9" s="337">
        <v>1.9499605492348593</v>
      </c>
      <c r="FQ9" s="337">
        <v>3.156885315705793</v>
      </c>
      <c r="FR9" s="337">
        <v>3.7702937068661697</v>
      </c>
      <c r="FS9" s="337">
        <v>4.4934593274835066</v>
      </c>
      <c r="FT9" s="337">
        <v>3.566597211995969</v>
      </c>
      <c r="FU9" s="337">
        <v>4.1664941692394279</v>
      </c>
      <c r="FV9" s="337">
        <v>4.1023305395812031</v>
      </c>
      <c r="FW9" s="337">
        <v>5.3638023746624128</v>
      </c>
      <c r="FX9" s="337">
        <v>5.6693379705836264</v>
      </c>
      <c r="FY9" s="337">
        <v>5.195866315785878</v>
      </c>
      <c r="FZ9" s="337">
        <v>8.469267940325409</v>
      </c>
      <c r="GA9" s="337">
        <v>2.1878356294785561</v>
      </c>
      <c r="GB9" s="337">
        <v>3.4534846137000272</v>
      </c>
      <c r="GC9" s="337">
        <v>2.8350147784267392</v>
      </c>
      <c r="GF9" s="112"/>
    </row>
    <row r="10" spans="1:188" x14ac:dyDescent="0.2">
      <c r="A10" s="113"/>
      <c r="B10" s="114" t="s">
        <v>29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  <c r="FI10" s="12">
        <v>8.5612241390566481</v>
      </c>
      <c r="FJ10" s="16">
        <v>8.9824036272697896</v>
      </c>
      <c r="FK10" s="16">
        <v>8.926769547129993</v>
      </c>
      <c r="FL10" s="16">
        <v>4.0692691221556174</v>
      </c>
      <c r="FM10" s="16">
        <v>3.0030572924631969</v>
      </c>
      <c r="FN10" s="16">
        <v>4.5181332196623032</v>
      </c>
      <c r="FO10" s="16">
        <v>1.3263348963507156</v>
      </c>
      <c r="FP10" s="337">
        <v>2.8594817919351101</v>
      </c>
      <c r="FQ10" s="337">
        <v>11.72069432145426</v>
      </c>
      <c r="FR10" s="337">
        <v>10.829951232046014</v>
      </c>
      <c r="FS10" s="337">
        <v>10.507873033210942</v>
      </c>
      <c r="FT10" s="337">
        <v>12.887119288829879</v>
      </c>
      <c r="FU10" s="337">
        <v>16.307971575536968</v>
      </c>
      <c r="FV10" s="337">
        <v>16.301806597936647</v>
      </c>
      <c r="FW10" s="337">
        <v>21.437433776315132</v>
      </c>
      <c r="FX10" s="337">
        <v>25.673123577963182</v>
      </c>
      <c r="FY10" s="337">
        <v>24.720317195101103</v>
      </c>
      <c r="FZ10" s="337">
        <v>25.894647460795369</v>
      </c>
      <c r="GA10" s="337">
        <v>-0.80180631002401981</v>
      </c>
      <c r="GB10" s="337">
        <v>2.2191119856932175</v>
      </c>
      <c r="GC10" s="337">
        <v>3.5453359379433493</v>
      </c>
      <c r="GF10" s="112"/>
    </row>
    <row r="11" spans="1:188" x14ac:dyDescent="0.2">
      <c r="A11" s="113"/>
      <c r="B11" s="114" t="s">
        <v>30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  <c r="FI11" s="12">
        <v>1.7617558182552102</v>
      </c>
      <c r="FJ11" s="16">
        <v>2.0891954752473509</v>
      </c>
      <c r="FK11" s="16">
        <v>2.0336660401105888</v>
      </c>
      <c r="FL11" s="16">
        <v>2.4867873303959982</v>
      </c>
      <c r="FM11" s="16">
        <v>2.0767719707510253</v>
      </c>
      <c r="FN11" s="16">
        <v>2.4886048681012483</v>
      </c>
      <c r="FO11" s="16">
        <v>1.2248429462266301</v>
      </c>
      <c r="FP11" s="337">
        <v>1.6545871056643762</v>
      </c>
      <c r="FQ11" s="337">
        <v>2.5603384520383088</v>
      </c>
      <c r="FR11" s="337">
        <v>7.143563085192568</v>
      </c>
      <c r="FS11" s="337">
        <v>8.5388492599281989</v>
      </c>
      <c r="FT11" s="337">
        <v>8.4504288834051664</v>
      </c>
      <c r="FU11" s="337">
        <v>9.6526938914518468</v>
      </c>
      <c r="FV11" s="337">
        <v>9.209471856876732</v>
      </c>
      <c r="FW11" s="337">
        <v>10.091092844334298</v>
      </c>
      <c r="FX11" s="337">
        <v>8.5553991685888917</v>
      </c>
      <c r="FY11" s="337">
        <v>8.9841654616660236</v>
      </c>
      <c r="FZ11" s="337">
        <v>9.1380770173040702</v>
      </c>
      <c r="GA11" s="337">
        <v>1.0838979417911503</v>
      </c>
      <c r="GB11" s="337">
        <v>0.62779086122743877</v>
      </c>
      <c r="GC11" s="337">
        <v>0.31176156466068505</v>
      </c>
      <c r="GF11" s="112"/>
    </row>
    <row r="12" spans="1:188" x14ac:dyDescent="0.2">
      <c r="A12" s="113"/>
      <c r="B12" s="114" t="s">
        <v>31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  <c r="FI12" s="12">
        <v>1.0091815569834353</v>
      </c>
      <c r="FJ12" s="16">
        <v>3.796582848850008</v>
      </c>
      <c r="FK12" s="16">
        <v>5.2013454679994879</v>
      </c>
      <c r="FL12" s="16">
        <v>6.1987045026434799</v>
      </c>
      <c r="FM12" s="16">
        <v>6.9328012482973662</v>
      </c>
      <c r="FN12" s="16">
        <v>9.8251294181862932</v>
      </c>
      <c r="FO12" s="16">
        <v>0.41499368004819814</v>
      </c>
      <c r="FP12" s="337">
        <v>1.8635624386632372</v>
      </c>
      <c r="FQ12" s="337">
        <v>3.5400125314498894</v>
      </c>
      <c r="FR12" s="337">
        <v>4.6789244004437904</v>
      </c>
      <c r="FS12" s="337">
        <v>9.7005100527443489</v>
      </c>
      <c r="FT12" s="337">
        <v>9.3959072587353347</v>
      </c>
      <c r="FU12" s="337">
        <v>9.5404250734059133</v>
      </c>
      <c r="FV12" s="337">
        <v>10.391394718702671</v>
      </c>
      <c r="FW12" s="337">
        <v>11.181558884644915</v>
      </c>
      <c r="FX12" s="337">
        <v>9.8273924521873113</v>
      </c>
      <c r="FY12" s="337">
        <v>10.969381910481246</v>
      </c>
      <c r="FZ12" s="337">
        <v>12.126185805113025</v>
      </c>
      <c r="GA12" s="337">
        <v>0.23490276736065141</v>
      </c>
      <c r="GB12" s="337">
        <v>0.72838886652797896</v>
      </c>
      <c r="GC12" s="337">
        <v>-1.3122530440984832</v>
      </c>
      <c r="GF12" s="112"/>
    </row>
    <row r="13" spans="1:188" x14ac:dyDescent="0.2">
      <c r="A13" s="113"/>
      <c r="B13" s="114" t="s">
        <v>32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  <c r="FI13" s="12">
        <v>-2.1013011135858051</v>
      </c>
      <c r="FJ13" s="16">
        <v>-3.433102559109571</v>
      </c>
      <c r="FK13" s="16">
        <v>-1.0931970903072283</v>
      </c>
      <c r="FL13" s="16">
        <v>0.85667360212597998</v>
      </c>
      <c r="FM13" s="16">
        <v>5.2528031863807456</v>
      </c>
      <c r="FN13" s="16">
        <v>6.4444230583226414</v>
      </c>
      <c r="FO13" s="16">
        <v>3.1820307955321852</v>
      </c>
      <c r="FP13" s="337">
        <v>4.5682374835461275</v>
      </c>
      <c r="FQ13" s="337">
        <v>11.775457362122083</v>
      </c>
      <c r="FR13" s="337">
        <v>16.512298569988104</v>
      </c>
      <c r="FS13" s="337">
        <v>13.020833864110131</v>
      </c>
      <c r="FT13" s="337">
        <v>6.4872012036246645</v>
      </c>
      <c r="FU13" s="337">
        <v>7.5891993297337024</v>
      </c>
      <c r="FV13" s="337">
        <v>5.9829799741607133</v>
      </c>
      <c r="FW13" s="337">
        <v>9.4771922582356467</v>
      </c>
      <c r="FX13" s="337">
        <v>10.982107223001407</v>
      </c>
      <c r="FY13" s="337">
        <v>11.98898373632899</v>
      </c>
      <c r="FZ13" s="337">
        <v>15.347617588619045</v>
      </c>
      <c r="GA13" s="337">
        <v>3.5777703146204374</v>
      </c>
      <c r="GB13" s="337">
        <v>2.4237322785806157</v>
      </c>
      <c r="GC13" s="337">
        <v>1.084355025500841</v>
      </c>
      <c r="GF13" s="112"/>
    </row>
    <row r="14" spans="1:188" x14ac:dyDescent="0.2">
      <c r="A14" s="113"/>
      <c r="B14" s="114" t="s">
        <v>33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  <c r="FI14" s="12">
        <v>4.1802868720955786</v>
      </c>
      <c r="FJ14" s="16">
        <v>3.6450471600360146</v>
      </c>
      <c r="FK14" s="16">
        <v>4.6158505716127536</v>
      </c>
      <c r="FL14" s="16">
        <v>5.7702543905122639</v>
      </c>
      <c r="FM14" s="16">
        <v>8.3296347647106472</v>
      </c>
      <c r="FN14" s="16">
        <v>9.2460911553811798</v>
      </c>
      <c r="FO14" s="16">
        <v>4.4514500592509449</v>
      </c>
      <c r="FP14" s="337">
        <v>7.8195374250879581</v>
      </c>
      <c r="FQ14" s="337">
        <v>10.167233740074849</v>
      </c>
      <c r="FR14" s="337">
        <v>18.362145311592997</v>
      </c>
      <c r="FS14" s="337">
        <v>18.79720313610504</v>
      </c>
      <c r="FT14" s="337">
        <v>17.134385049721288</v>
      </c>
      <c r="FU14" s="337">
        <v>14.206124303728942</v>
      </c>
      <c r="FV14" s="337">
        <v>10.55687495003879</v>
      </c>
      <c r="FW14" s="337">
        <v>8.377306140120794</v>
      </c>
      <c r="FX14" s="337">
        <v>8.7332591197615272</v>
      </c>
      <c r="FY14" s="337">
        <v>9.2476241397280603</v>
      </c>
      <c r="FZ14" s="337">
        <v>10.133493614941287</v>
      </c>
      <c r="GA14" s="337">
        <v>2.7234937574201865</v>
      </c>
      <c r="GB14" s="337">
        <v>2.0803870438831638</v>
      </c>
      <c r="GC14" s="337">
        <v>4.2822088729125056</v>
      </c>
      <c r="GF14" s="112"/>
    </row>
    <row r="15" spans="1:188" x14ac:dyDescent="0.2">
      <c r="A15" s="113"/>
      <c r="B15" s="114" t="s">
        <v>34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  <c r="FI15" s="12">
        <v>6.9051705073256642</v>
      </c>
      <c r="FJ15" s="16">
        <v>8.3157257333358388</v>
      </c>
      <c r="FK15" s="16">
        <v>7.9646882338264504</v>
      </c>
      <c r="FL15" s="16">
        <v>8.8569838657300863</v>
      </c>
      <c r="FM15" s="16">
        <v>9.5679330960732187</v>
      </c>
      <c r="FN15" s="16">
        <v>9.1872822353469275</v>
      </c>
      <c r="FO15" s="16">
        <v>0.62928776250610952</v>
      </c>
      <c r="FP15" s="337">
        <v>2.9741639296063909</v>
      </c>
      <c r="FQ15" s="337">
        <v>6.9951291369913378</v>
      </c>
      <c r="FR15" s="337">
        <v>7.5107330521980771</v>
      </c>
      <c r="FS15" s="337">
        <v>7.9975082624040823</v>
      </c>
      <c r="FT15" s="337">
        <v>8.5125300232277397</v>
      </c>
      <c r="FU15" s="337">
        <v>11.081850814544254</v>
      </c>
      <c r="FV15" s="337">
        <v>15.301237838281835</v>
      </c>
      <c r="FW15" s="337">
        <v>17.37220847216085</v>
      </c>
      <c r="FX15" s="337">
        <v>17.614211611825567</v>
      </c>
      <c r="FY15" s="337">
        <v>17.438272829145944</v>
      </c>
      <c r="FZ15" s="337">
        <v>17.509997502934652</v>
      </c>
      <c r="GA15" s="337">
        <v>2.4692009098636163</v>
      </c>
      <c r="GB15" s="337">
        <v>3.6293975953907989</v>
      </c>
      <c r="GC15" s="337">
        <v>5.1532997613051919</v>
      </c>
      <c r="GF15" s="112"/>
    </row>
    <row r="16" spans="1:188" x14ac:dyDescent="0.2">
      <c r="A16" s="113"/>
      <c r="B16" s="114" t="s">
        <v>35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  <c r="FI16" s="12">
        <v>0.19931881124861661</v>
      </c>
      <c r="FJ16" s="16">
        <v>2.2005753128849079</v>
      </c>
      <c r="FK16" s="16">
        <v>2.4750270122456612</v>
      </c>
      <c r="FL16" s="16">
        <v>4.6803248785678875</v>
      </c>
      <c r="FM16" s="16">
        <v>5.0958763830783766</v>
      </c>
      <c r="FN16" s="16">
        <v>5.1793806070591302</v>
      </c>
      <c r="FO16" s="16">
        <v>1.1619598117083427</v>
      </c>
      <c r="FP16" s="337">
        <v>1.6993348111022755</v>
      </c>
      <c r="FQ16" s="337">
        <v>0.79360905844853846</v>
      </c>
      <c r="FR16" s="337">
        <v>2.996762706559025</v>
      </c>
      <c r="FS16" s="337">
        <v>5.931033715241</v>
      </c>
      <c r="FT16" s="337">
        <v>6.8376428858625076</v>
      </c>
      <c r="FU16" s="337">
        <v>9.3451483912142095</v>
      </c>
      <c r="FV16" s="337">
        <v>9.6403146830911481</v>
      </c>
      <c r="FW16" s="337">
        <v>11.574295535594771</v>
      </c>
      <c r="FX16" s="337">
        <v>11.755427027604682</v>
      </c>
      <c r="FY16" s="337">
        <v>12.277871283809503</v>
      </c>
      <c r="FZ16" s="337">
        <v>12.135981719827853</v>
      </c>
      <c r="GA16" s="337">
        <v>1.7523181702794375</v>
      </c>
      <c r="GB16" s="337">
        <v>2.1620845506806035</v>
      </c>
      <c r="GC16" s="337">
        <v>2.1675726782757039</v>
      </c>
      <c r="GF16" s="112"/>
    </row>
    <row r="17" spans="1:188" x14ac:dyDescent="0.2">
      <c r="A17" s="113"/>
      <c r="B17" s="114" t="s">
        <v>36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  <c r="FI17" s="12">
        <v>3.0547176055185048</v>
      </c>
      <c r="FJ17" s="16">
        <v>3.2999009397746875</v>
      </c>
      <c r="FK17" s="16">
        <v>3.3825507120203184</v>
      </c>
      <c r="FL17" s="16">
        <v>3.1600242241548671</v>
      </c>
      <c r="FM17" s="16">
        <v>4.0690433790057483</v>
      </c>
      <c r="FN17" s="16">
        <v>3.9956581806129634</v>
      </c>
      <c r="FO17" s="16">
        <v>1.4068206914526087</v>
      </c>
      <c r="FP17" s="337">
        <v>1.5276718362217139</v>
      </c>
      <c r="FQ17" s="337">
        <v>2.0269875980177972</v>
      </c>
      <c r="FR17" s="337">
        <v>3.3855703590672874</v>
      </c>
      <c r="FS17" s="337">
        <v>5.1549498539170457</v>
      </c>
      <c r="FT17" s="337">
        <v>3.7659811916453521</v>
      </c>
      <c r="FU17" s="337">
        <v>8.9418004586682116</v>
      </c>
      <c r="FV17" s="337">
        <v>7.0280067005016917</v>
      </c>
      <c r="FW17" s="337">
        <v>7.2576048529976163</v>
      </c>
      <c r="FX17" s="337">
        <v>8.9119651521196062</v>
      </c>
      <c r="FY17" s="337">
        <v>9.6374285704715845</v>
      </c>
      <c r="FZ17" s="337">
        <v>9.7745846065750328</v>
      </c>
      <c r="GA17" s="337">
        <v>1.9956889722619735</v>
      </c>
      <c r="GB17" s="337">
        <v>4.0702643811143986</v>
      </c>
      <c r="GC17" s="337">
        <v>5.1150865883406169</v>
      </c>
      <c r="GF17" s="112"/>
    </row>
    <row r="18" spans="1:188" x14ac:dyDescent="0.2">
      <c r="A18" s="113"/>
      <c r="B18" s="114" t="s">
        <v>37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  <c r="FI18" s="12">
        <v>3.5113485708518652</v>
      </c>
      <c r="FJ18" s="16">
        <v>3.6339917543221816</v>
      </c>
      <c r="FK18" s="16">
        <v>4.5676587094600762</v>
      </c>
      <c r="FL18" s="16">
        <v>5.061515181356981</v>
      </c>
      <c r="FM18" s="16">
        <v>4.1607526526185552</v>
      </c>
      <c r="FN18" s="16">
        <v>5.5522668464797391</v>
      </c>
      <c r="FO18" s="16">
        <v>1.0588989132690045</v>
      </c>
      <c r="FP18" s="337">
        <v>1.7365835288635907</v>
      </c>
      <c r="FQ18" s="337">
        <v>4.0422569177318621</v>
      </c>
      <c r="FR18" s="337">
        <v>6.4188654699618439</v>
      </c>
      <c r="FS18" s="337">
        <v>9.7932990934813233</v>
      </c>
      <c r="FT18" s="337">
        <v>9.4438103090192556</v>
      </c>
      <c r="FU18" s="337">
        <v>16.585498812689565</v>
      </c>
      <c r="FV18" s="337">
        <v>17.827425665193999</v>
      </c>
      <c r="FW18" s="337">
        <v>18.417912531225539</v>
      </c>
      <c r="FX18" s="337">
        <v>23.461601406675854</v>
      </c>
      <c r="FY18" s="337">
        <v>23.585165385651123</v>
      </c>
      <c r="FZ18" s="337">
        <v>23.567932338284379</v>
      </c>
      <c r="GA18" s="337">
        <v>-0.44248542525414791</v>
      </c>
      <c r="GB18" s="337">
        <v>1.4130650523623132</v>
      </c>
      <c r="GC18" s="337">
        <v>3.2840521633125093</v>
      </c>
      <c r="GF18" s="112"/>
    </row>
    <row r="19" spans="1:188" x14ac:dyDescent="0.2">
      <c r="A19" s="113"/>
      <c r="B19" s="114" t="s">
        <v>38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  <c r="FI19" s="12">
        <v>2.9409230044710455</v>
      </c>
      <c r="FJ19" s="16">
        <v>3.2166439251582801</v>
      </c>
      <c r="FK19" s="16">
        <v>3.0872161815021002</v>
      </c>
      <c r="FL19" s="16">
        <v>2.6861636643214126</v>
      </c>
      <c r="FM19" s="16">
        <v>4.0461889933083341</v>
      </c>
      <c r="FN19" s="16">
        <v>3.6077439225643388</v>
      </c>
      <c r="FO19" s="16">
        <v>1.4951517145659778</v>
      </c>
      <c r="FP19" s="337">
        <v>1.4746329501601991</v>
      </c>
      <c r="FQ19" s="337">
        <v>1.5153473040739414</v>
      </c>
      <c r="FR19" s="337">
        <v>2.6154717985549496</v>
      </c>
      <c r="FS19" s="337">
        <v>3.9773571891899877</v>
      </c>
      <c r="FT19" s="337">
        <v>2.324483457244213</v>
      </c>
      <c r="FU19" s="337">
        <v>7.0012042145769726</v>
      </c>
      <c r="FV19" s="337">
        <v>4.2862302840861872</v>
      </c>
      <c r="FW19" s="337">
        <v>4.4242053439919289</v>
      </c>
      <c r="FX19" s="337">
        <v>5.2180766493595172</v>
      </c>
      <c r="FY19" s="337">
        <v>6.096351408148621</v>
      </c>
      <c r="FZ19" s="337">
        <v>6.2727040296789482</v>
      </c>
      <c r="GA19" s="337">
        <v>2.7154369639334561</v>
      </c>
      <c r="GB19" s="337">
        <v>4.8546684345276816</v>
      </c>
      <c r="GC19" s="337">
        <v>5.6556071316774563</v>
      </c>
      <c r="GF19" s="112"/>
    </row>
    <row r="20" spans="1:188" s="112" customFormat="1" x14ac:dyDescent="0.2">
      <c r="A20" s="66" t="s">
        <v>39</v>
      </c>
      <c r="B20" s="109" t="s">
        <v>40</v>
      </c>
      <c r="C20" s="18">
        <v>-0.98485746685462061</v>
      </c>
      <c r="D20" s="22">
        <v>1.4935202269300731</v>
      </c>
      <c r="E20" s="115">
        <v>4.9236826386322292</v>
      </c>
      <c r="F20" s="22">
        <v>6.1637685883203801</v>
      </c>
      <c r="G20" s="115">
        <v>7.9428877285611037</v>
      </c>
      <c r="H20" s="22">
        <v>9.2205335781759601</v>
      </c>
      <c r="I20" s="115">
        <v>8.4903129819047081</v>
      </c>
      <c r="J20" s="22">
        <v>10.12377506773943</v>
      </c>
      <c r="K20" s="115">
        <v>8.6856619784218623</v>
      </c>
      <c r="L20" s="22">
        <v>5.3413627775786665</v>
      </c>
      <c r="M20" s="115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5">
        <v>2.7941297062482988</v>
      </c>
      <c r="R20" s="22">
        <v>4.8510685971411078</v>
      </c>
      <c r="S20" s="115">
        <v>5.8421067098693555</v>
      </c>
      <c r="T20" s="22">
        <v>6.4263383787249495</v>
      </c>
      <c r="U20" s="115">
        <v>5.8714761893395462</v>
      </c>
      <c r="V20" s="22">
        <v>6.8336257537882119</v>
      </c>
      <c r="W20" s="115">
        <v>8.0130550346877385</v>
      </c>
      <c r="X20" s="22">
        <v>8.89465919902743</v>
      </c>
      <c r="Y20" s="115">
        <v>9.0594911938612626</v>
      </c>
      <c r="Z20" s="22">
        <v>8.9166594305460052</v>
      </c>
      <c r="AA20" s="115">
        <v>0.26909251791468591</v>
      </c>
      <c r="AB20" s="22">
        <v>0.97695134374615122</v>
      </c>
      <c r="AC20" s="115">
        <v>3.3582454161524424</v>
      </c>
      <c r="AD20" s="22">
        <v>5.3118735105899475</v>
      </c>
      <c r="AE20" s="115">
        <v>6.0117967004098034</v>
      </c>
      <c r="AF20" s="22">
        <v>6.5085136141562572</v>
      </c>
      <c r="AG20" s="115">
        <v>7.0647453005780392</v>
      </c>
      <c r="AH20" s="22">
        <v>7.5728053156225172</v>
      </c>
      <c r="AI20" s="115">
        <v>7.6712596926834351</v>
      </c>
      <c r="AJ20" s="22">
        <v>8.399516297211207</v>
      </c>
      <c r="AK20" s="115">
        <v>8.5092663047403221</v>
      </c>
      <c r="AL20" s="22">
        <v>8.7458263798779967</v>
      </c>
      <c r="AM20" s="115">
        <v>-8.0339895629606417E-3</v>
      </c>
      <c r="AN20" s="22">
        <v>-3.4872745951489037E-2</v>
      </c>
      <c r="AO20" s="115">
        <v>2.3120741530045166</v>
      </c>
      <c r="AP20" s="22">
        <v>4.049366510486081</v>
      </c>
      <c r="AQ20" s="115">
        <v>4.7686920502790571</v>
      </c>
      <c r="AR20" s="22">
        <v>5.2789580666431419</v>
      </c>
      <c r="AS20" s="115">
        <v>6.0441853368545821</v>
      </c>
      <c r="AT20" s="22">
        <v>6.2345992202801597</v>
      </c>
      <c r="AU20" s="115">
        <v>6.431116206217169</v>
      </c>
      <c r="AV20" s="22">
        <v>6.553881603553279</v>
      </c>
      <c r="AW20" s="115">
        <v>6.6313092547281656</v>
      </c>
      <c r="AX20" s="22">
        <v>7.1717122521802281</v>
      </c>
      <c r="AY20" s="115">
        <v>0.24483627512795181</v>
      </c>
      <c r="AZ20" s="22">
        <v>0.66392505061510576</v>
      </c>
      <c r="BA20" s="115">
        <v>2.9125998832656705</v>
      </c>
      <c r="BB20" s="22">
        <v>3.6252802111385023</v>
      </c>
      <c r="BC20" s="115">
        <v>4.136231666111172</v>
      </c>
      <c r="BD20" s="22">
        <v>4.4747326619076091</v>
      </c>
      <c r="BE20" s="115">
        <v>4.9718053247487717</v>
      </c>
      <c r="BF20" s="22">
        <v>5.9093033386780576</v>
      </c>
      <c r="BG20" s="115">
        <v>6.4814687617246847</v>
      </c>
      <c r="BH20" s="22">
        <v>6.6340781683284433</v>
      </c>
      <c r="BI20" s="115">
        <v>6.836066298674865</v>
      </c>
      <c r="BJ20" s="22">
        <v>7.2635412900774696</v>
      </c>
      <c r="BK20" s="115">
        <v>2.3562109768619166E-2</v>
      </c>
      <c r="BL20" s="22">
        <v>0.17714311474699684</v>
      </c>
      <c r="BM20" s="115">
        <v>3.6235260865764189</v>
      </c>
      <c r="BN20" s="22">
        <v>4.2955347581332717</v>
      </c>
      <c r="BO20" s="115">
        <v>4.98323908437402</v>
      </c>
      <c r="BP20" s="22">
        <v>5.3783071826841251</v>
      </c>
      <c r="BQ20" s="115">
        <v>6.0108396041321299</v>
      </c>
      <c r="BR20" s="22">
        <v>6.6341198114656379</v>
      </c>
      <c r="BS20" s="115">
        <v>6.2287583180423667</v>
      </c>
      <c r="BT20" s="22">
        <v>6.8408558229732535</v>
      </c>
      <c r="BU20" s="115">
        <v>6.4519651218421359</v>
      </c>
      <c r="BV20" s="22">
        <v>7.0038310766997114</v>
      </c>
      <c r="BW20" s="115">
        <v>0.29595805445930523</v>
      </c>
      <c r="BX20" s="22">
        <v>0.46821357519162632</v>
      </c>
      <c r="BY20" s="115">
        <v>4.9456019955004535</v>
      </c>
      <c r="BZ20" s="22">
        <v>7.3399528646322523</v>
      </c>
      <c r="CA20" s="115">
        <v>7.8340772278281463</v>
      </c>
      <c r="CB20" s="22">
        <v>8.3287732243690726</v>
      </c>
      <c r="CC20" s="115">
        <v>8.5348443187515386</v>
      </c>
      <c r="CD20" s="22">
        <v>11.053960246307753</v>
      </c>
      <c r="CE20" s="115">
        <v>11.887698715918063</v>
      </c>
      <c r="CF20" s="22">
        <v>12.702604366791334</v>
      </c>
      <c r="CG20" s="115">
        <v>12.570916679778861</v>
      </c>
      <c r="CH20" s="22">
        <v>12.926693178213682</v>
      </c>
      <c r="CI20" s="115">
        <v>0.41668805359911687</v>
      </c>
      <c r="CJ20" s="22">
        <v>0.53646391056017251</v>
      </c>
      <c r="CK20" s="115">
        <v>5.3736269849194969</v>
      </c>
      <c r="CL20" s="22">
        <v>6.6916097016767964</v>
      </c>
      <c r="CM20" s="115">
        <v>6.6999618625351047</v>
      </c>
      <c r="CN20" s="22">
        <v>7.4447685475924459</v>
      </c>
      <c r="CO20" s="115">
        <v>8.3873804691605187</v>
      </c>
      <c r="CP20" s="22">
        <v>10.124047487967431</v>
      </c>
      <c r="CQ20" s="115">
        <v>10.169923524056884</v>
      </c>
      <c r="CR20" s="22">
        <v>11.245941743462694</v>
      </c>
      <c r="CS20" s="115">
        <v>11.996841182692151</v>
      </c>
      <c r="CT20" s="22">
        <v>12.750822030667948</v>
      </c>
      <c r="CU20" s="115">
        <v>0.16745416982305983</v>
      </c>
      <c r="CV20" s="22">
        <v>0.7301086425115102</v>
      </c>
      <c r="CW20" s="115">
        <v>3.6427053361922646</v>
      </c>
      <c r="CX20" s="22">
        <v>3.9939110615219988</v>
      </c>
      <c r="CY20" s="115">
        <v>5.4006775852597997</v>
      </c>
      <c r="CZ20" s="22">
        <v>5.8217885112621417</v>
      </c>
      <c r="DA20" s="115">
        <v>6.9225121944709542</v>
      </c>
      <c r="DB20" s="22">
        <v>6.6709865248982112</v>
      </c>
      <c r="DC20" s="115">
        <v>6.9075065127405679</v>
      </c>
      <c r="DD20" s="22">
        <v>6.8725833279123236</v>
      </c>
      <c r="DE20" s="115">
        <v>7.3122686257197245</v>
      </c>
      <c r="DF20" s="22">
        <v>7.2968141030024896</v>
      </c>
      <c r="DG20" s="115">
        <v>-3.3872552672704614E-3</v>
      </c>
      <c r="DH20" s="22">
        <v>-0.36122233243625601</v>
      </c>
      <c r="DI20" s="115">
        <v>2.4674946681555241</v>
      </c>
      <c r="DJ20" s="22">
        <v>4.4093781454623411</v>
      </c>
      <c r="DK20" s="115">
        <v>4.4588802975257522</v>
      </c>
      <c r="DL20" s="22">
        <v>5.1813512940398994</v>
      </c>
      <c r="DM20" s="115">
        <v>5.3016466398101016</v>
      </c>
      <c r="DN20" s="22">
        <v>5.7250390892681082</v>
      </c>
      <c r="DO20" s="115">
        <v>5.798532318024229</v>
      </c>
      <c r="DP20" s="22">
        <v>5.4940360715539498</v>
      </c>
      <c r="DQ20" s="115">
        <v>6.4704298535538385</v>
      </c>
      <c r="DR20" s="22">
        <v>6.6535977138488818</v>
      </c>
      <c r="DS20" s="115">
        <v>0.21839043304548511</v>
      </c>
      <c r="DT20" s="22">
        <v>1.975997872628966</v>
      </c>
      <c r="DU20" s="115">
        <v>5.0110493046455105</v>
      </c>
      <c r="DV20" s="22">
        <v>5.94401886100799</v>
      </c>
      <c r="DW20" s="115">
        <v>6.7562160752902258</v>
      </c>
      <c r="DX20" s="22">
        <v>6.4672999034772971</v>
      </c>
      <c r="DY20" s="115">
        <v>6.8288488913140526</v>
      </c>
      <c r="DZ20" s="22">
        <v>7.5946327702342415</v>
      </c>
      <c r="EA20" s="115">
        <v>8.1331242901822236</v>
      </c>
      <c r="EB20" s="22">
        <v>8.9421731735170198</v>
      </c>
      <c r="EC20" s="115">
        <v>9.0817537835383035</v>
      </c>
      <c r="ED20" s="22">
        <v>8.77086363484716</v>
      </c>
      <c r="EE20" s="115">
        <v>0.82943659494003441</v>
      </c>
      <c r="EF20" s="22">
        <v>1.6090833610238064</v>
      </c>
      <c r="EG20" s="115">
        <v>4.207112335834978</v>
      </c>
      <c r="EH20" s="22">
        <v>5.4638771160216777</v>
      </c>
      <c r="EI20" s="115">
        <v>6.7409101906988838</v>
      </c>
      <c r="EJ20" s="22">
        <v>7.258246648949978</v>
      </c>
      <c r="EK20" s="115">
        <v>7.790097166721921</v>
      </c>
      <c r="EL20" s="22">
        <v>8.0106357414003924</v>
      </c>
      <c r="EM20" s="115">
        <v>8.0226649096180012</v>
      </c>
      <c r="EN20" s="22">
        <v>7.9621313846464261</v>
      </c>
      <c r="EO20" s="22">
        <v>8.0310450078778501</v>
      </c>
      <c r="EP20" s="89">
        <v>8.3972636903978639</v>
      </c>
      <c r="EQ20" s="89">
        <v>7.0711515731701979E-2</v>
      </c>
      <c r="ER20" s="89">
        <v>0.11211401629608986</v>
      </c>
      <c r="ES20" s="89">
        <v>0.89994689732937161</v>
      </c>
      <c r="ET20" s="89">
        <v>3.8615558188077159</v>
      </c>
      <c r="EU20" s="89">
        <v>4.2139313572109529</v>
      </c>
      <c r="EV20" s="89">
        <v>4.9957859090812775</v>
      </c>
      <c r="EW20" s="89">
        <v>5.5258400368772129</v>
      </c>
      <c r="EX20" s="89">
        <v>6.1711636789910358</v>
      </c>
      <c r="EY20" s="89">
        <v>6.501984001403585</v>
      </c>
      <c r="EZ20" s="89">
        <v>6.6574429628931853</v>
      </c>
      <c r="FA20" s="89">
        <v>7.4721012798522111</v>
      </c>
      <c r="FB20" s="89">
        <v>7.0682192469253948</v>
      </c>
      <c r="FC20" s="89">
        <v>0.48752247853147423</v>
      </c>
      <c r="FD20" s="89">
        <v>0.73018863314632654</v>
      </c>
      <c r="FE20" s="89">
        <v>2.3269055140978452</v>
      </c>
      <c r="FF20" s="89">
        <v>3.8713144495722531</v>
      </c>
      <c r="FG20" s="89">
        <v>4.3496230789870083</v>
      </c>
      <c r="FH20" s="89">
        <v>5.1449556045983087</v>
      </c>
      <c r="FI20" s="89">
        <v>5.3622046255700866</v>
      </c>
      <c r="FJ20" s="22">
        <v>6.2935544672618988</v>
      </c>
      <c r="FK20" s="22">
        <v>6.8243063873056258</v>
      </c>
      <c r="FL20" s="22">
        <v>6.5739179455953405</v>
      </c>
      <c r="FM20" s="22">
        <v>6.6729016563313053</v>
      </c>
      <c r="FN20" s="22">
        <v>7.5824571171554567</v>
      </c>
      <c r="FO20" s="22">
        <v>0.41520013144548784</v>
      </c>
      <c r="FP20" s="371">
        <v>1.0630834823560349</v>
      </c>
      <c r="FQ20" s="371">
        <v>2.4916235970683545</v>
      </c>
      <c r="FR20" s="371">
        <v>3.4146224036399815</v>
      </c>
      <c r="FS20" s="371">
        <v>4.0839515306322767</v>
      </c>
      <c r="FT20" s="371">
        <v>4.6997873100485634</v>
      </c>
      <c r="FU20" s="371">
        <v>4.3924824225938437</v>
      </c>
      <c r="FV20" s="371">
        <v>4.2860361288827846</v>
      </c>
      <c r="FW20" s="371">
        <v>4.4135524648369682</v>
      </c>
      <c r="FX20" s="371">
        <v>5.0021699538658027</v>
      </c>
      <c r="FY20" s="371">
        <v>5.6006610491355957</v>
      </c>
      <c r="FZ20" s="371">
        <v>5.6463386703830878</v>
      </c>
      <c r="GA20" s="371">
        <v>0.53548386079933152</v>
      </c>
      <c r="GB20" s="371">
        <v>0.84885818291165549</v>
      </c>
      <c r="GC20" s="371">
        <v>1.3189098724457864</v>
      </c>
    </row>
    <row r="21" spans="1:188" x14ac:dyDescent="0.2">
      <c r="A21" s="113"/>
      <c r="B21" s="114" t="s">
        <v>41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  <c r="FI21" s="12">
        <v>5.212575379918178</v>
      </c>
      <c r="FJ21" s="16">
        <v>6.0107747032322862</v>
      </c>
      <c r="FK21" s="16">
        <v>6.6592340423160579</v>
      </c>
      <c r="FL21" s="16">
        <v>6.3614240795999706</v>
      </c>
      <c r="FM21" s="16">
        <v>6.5002255652606493</v>
      </c>
      <c r="FN21" s="16">
        <v>7.7226134332297818</v>
      </c>
      <c r="FO21" s="16">
        <v>0.4515236342702309</v>
      </c>
      <c r="FP21" s="337">
        <v>1.3011885223701114</v>
      </c>
      <c r="FQ21" s="337">
        <v>2.58610870543788</v>
      </c>
      <c r="FR21" s="337">
        <v>3.7942033072591954</v>
      </c>
      <c r="FS21" s="337">
        <v>4.4853745259705562</v>
      </c>
      <c r="FT21" s="337">
        <v>5.1418100448553616</v>
      </c>
      <c r="FU21" s="337">
        <v>5.5444142492517869</v>
      </c>
      <c r="FV21" s="337">
        <v>5.3236408895782859</v>
      </c>
      <c r="FW21" s="337">
        <v>5.4405467923791804</v>
      </c>
      <c r="FX21" s="337">
        <v>6.1890580726180957</v>
      </c>
      <c r="FY21" s="337">
        <v>6.9039845873699193</v>
      </c>
      <c r="FZ21" s="337">
        <v>6.8381211612033326</v>
      </c>
      <c r="GA21" s="337">
        <v>0.50714434796694263</v>
      </c>
      <c r="GB21" s="337">
        <v>0.77182677086034346</v>
      </c>
      <c r="GC21" s="337">
        <v>1.1230263802342648</v>
      </c>
      <c r="GF21" s="112"/>
    </row>
    <row r="22" spans="1:188" x14ac:dyDescent="0.2">
      <c r="A22" s="113"/>
      <c r="B22" s="114" t="s">
        <v>42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  <c r="FI22" s="12">
        <v>5.9521014174485316</v>
      </c>
      <c r="FJ22" s="16">
        <v>7.4083824868943537</v>
      </c>
      <c r="FK22" s="16">
        <v>7.4750858944329792</v>
      </c>
      <c r="FL22" s="16">
        <v>7.4116515671102832</v>
      </c>
      <c r="FM22" s="16">
        <v>7.3536580934361808</v>
      </c>
      <c r="FN22" s="16">
        <v>7.0299063049559862</v>
      </c>
      <c r="FO22" s="16">
        <v>0.27107191696921973</v>
      </c>
      <c r="FP22" s="337">
        <v>0.11830526422531307</v>
      </c>
      <c r="FQ22" s="337">
        <v>2.1167156475350168</v>
      </c>
      <c r="FR22" s="337">
        <v>1.9084813755599441</v>
      </c>
      <c r="FS22" s="337">
        <v>2.491143154001648</v>
      </c>
      <c r="FT22" s="337">
        <v>2.9458830174752535</v>
      </c>
      <c r="FU22" s="337">
        <v>-0.17827382235444134</v>
      </c>
      <c r="FV22" s="337">
        <v>0.16891883948856901</v>
      </c>
      <c r="FW22" s="337">
        <v>0.3385363679565927</v>
      </c>
      <c r="FX22" s="337">
        <v>0.29271045696046372</v>
      </c>
      <c r="FY22" s="337">
        <v>0.42919684985574236</v>
      </c>
      <c r="FZ22" s="337">
        <v>0.91745876926879077</v>
      </c>
      <c r="GA22" s="337">
        <v>0.65452952984522028</v>
      </c>
      <c r="GB22" s="337">
        <v>1.1724437025159631</v>
      </c>
      <c r="GC22" s="337">
        <v>2.1417568113925682</v>
      </c>
      <c r="GF22" s="112"/>
    </row>
    <row r="23" spans="1:188" s="112" customFormat="1" x14ac:dyDescent="0.2">
      <c r="A23" s="66" t="s">
        <v>43</v>
      </c>
      <c r="B23" s="109" t="s">
        <v>44</v>
      </c>
      <c r="C23" s="18">
        <v>-0.1808756292893321</v>
      </c>
      <c r="D23" s="22">
        <v>1.176716198730162</v>
      </c>
      <c r="E23" s="115">
        <v>2.0839989979960905</v>
      </c>
      <c r="F23" s="22">
        <v>0.5655691719275211</v>
      </c>
      <c r="G23" s="115">
        <v>3.3051648045691735</v>
      </c>
      <c r="H23" s="22">
        <v>5.8118601736874496</v>
      </c>
      <c r="I23" s="115">
        <v>4.6965588598727948</v>
      </c>
      <c r="J23" s="22">
        <v>5.3607817304944945</v>
      </c>
      <c r="K23" s="115">
        <v>6.8883732504140056</v>
      </c>
      <c r="L23" s="22">
        <v>6.1942363305145278</v>
      </c>
      <c r="M23" s="115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5">
        <v>0.54675472701539718</v>
      </c>
      <c r="R23" s="22">
        <v>-1.4625454470917134</v>
      </c>
      <c r="S23" s="115">
        <v>-2.1823770072553259</v>
      </c>
      <c r="T23" s="22">
        <v>-1.0676815367255017</v>
      </c>
      <c r="U23" s="115">
        <v>-0.98065225502034536</v>
      </c>
      <c r="V23" s="22">
        <v>0.70591275159745237</v>
      </c>
      <c r="W23" s="115">
        <v>-0.49090530389310061</v>
      </c>
      <c r="X23" s="22">
        <v>-1.6098013877241328</v>
      </c>
      <c r="Y23" s="115">
        <v>-0.57278150153365459</v>
      </c>
      <c r="Z23" s="22">
        <v>-9.5321576044753442E-2</v>
      </c>
      <c r="AA23" s="115">
        <v>-1.4228960241441655</v>
      </c>
      <c r="AB23" s="22">
        <v>-1.7773310308759278</v>
      </c>
      <c r="AC23" s="115">
        <v>-1.1594860818442925</v>
      </c>
      <c r="AD23" s="22">
        <v>-0.59844534724963694</v>
      </c>
      <c r="AE23" s="115">
        <v>-0.3404741307908381</v>
      </c>
      <c r="AF23" s="22">
        <v>-0.16760365888255535</v>
      </c>
      <c r="AG23" s="115">
        <v>0.36375204299380925</v>
      </c>
      <c r="AH23" s="22">
        <v>0.92608038448443608</v>
      </c>
      <c r="AI23" s="115">
        <v>0.78134589172731239</v>
      </c>
      <c r="AJ23" s="22">
        <v>0.15032717151746056</v>
      </c>
      <c r="AK23" s="115">
        <v>-1.1248639970264094</v>
      </c>
      <c r="AL23" s="22">
        <v>-1.0530458052007816</v>
      </c>
      <c r="AM23" s="115">
        <v>-0.60905804158201704</v>
      </c>
      <c r="AN23" s="22">
        <v>-1.1519718850339018</v>
      </c>
      <c r="AO23" s="115">
        <v>-0.74840522775907914</v>
      </c>
      <c r="AP23" s="22">
        <v>-1.1501460733711752</v>
      </c>
      <c r="AQ23" s="115">
        <v>-1.8469185936713046</v>
      </c>
      <c r="AR23" s="22">
        <v>-1.9375247707782108</v>
      </c>
      <c r="AS23" s="115">
        <v>-1.9196794891983018</v>
      </c>
      <c r="AT23" s="22">
        <v>-1.3702119479015664</v>
      </c>
      <c r="AU23" s="115">
        <v>-2.5341207525339087</v>
      </c>
      <c r="AV23" s="22">
        <v>-2.3952482604040455</v>
      </c>
      <c r="AW23" s="115">
        <v>-2.5331692501038106</v>
      </c>
      <c r="AX23" s="22">
        <v>-3.5678848243401404</v>
      </c>
      <c r="AY23" s="115">
        <v>0.65000208207372623</v>
      </c>
      <c r="AZ23" s="22">
        <v>5.2211643464232793E-3</v>
      </c>
      <c r="BA23" s="115">
        <v>-0.38412067816486228</v>
      </c>
      <c r="BB23" s="22">
        <v>-0.24175451152262895</v>
      </c>
      <c r="BC23" s="115">
        <v>0.26717074063623159</v>
      </c>
      <c r="BD23" s="22">
        <v>0.50758683463160992</v>
      </c>
      <c r="BE23" s="115">
        <v>-0.34422973052124917</v>
      </c>
      <c r="BF23" s="22">
        <v>1.9675303899815901</v>
      </c>
      <c r="BG23" s="115">
        <v>2.9024672320790046</v>
      </c>
      <c r="BH23" s="22">
        <v>1.9020471778268302</v>
      </c>
      <c r="BI23" s="115">
        <v>1.8145852177761981</v>
      </c>
      <c r="BJ23" s="22">
        <v>2.1622946650034862</v>
      </c>
      <c r="BK23" s="115">
        <v>1.0096767790156633</v>
      </c>
      <c r="BL23" s="22">
        <v>0.91148218802980807</v>
      </c>
      <c r="BM23" s="115">
        <v>1.7476090136867555</v>
      </c>
      <c r="BN23" s="22">
        <v>1.8909744950689884</v>
      </c>
      <c r="BO23" s="115">
        <v>1.8408074789644928</v>
      </c>
      <c r="BP23" s="22">
        <v>1.4550231072921775</v>
      </c>
      <c r="BQ23" s="115">
        <v>2.1192041993494968</v>
      </c>
      <c r="BR23" s="22">
        <v>3.6842986378969158</v>
      </c>
      <c r="BS23" s="115">
        <v>3.6592743033091892</v>
      </c>
      <c r="BT23" s="22">
        <v>3.8467337014544256</v>
      </c>
      <c r="BU23" s="115">
        <v>2.1519139998507768</v>
      </c>
      <c r="BV23" s="22">
        <v>2.1156949164342791</v>
      </c>
      <c r="BW23" s="115">
        <v>-1.1989253838264347</v>
      </c>
      <c r="BX23" s="22">
        <v>-1.3083712565557164</v>
      </c>
      <c r="BY23" s="115">
        <v>-0.99070885333883041</v>
      </c>
      <c r="BZ23" s="22">
        <v>-0.18728753600449011</v>
      </c>
      <c r="CA23" s="115">
        <v>-0.87735748896110977</v>
      </c>
      <c r="CB23" s="22">
        <v>-1.2233361822944602</v>
      </c>
      <c r="CC23" s="115">
        <v>-0.5969361498120378</v>
      </c>
      <c r="CD23" s="22">
        <v>0.18569494087078908</v>
      </c>
      <c r="CE23" s="115">
        <v>1.5386026510714856</v>
      </c>
      <c r="CF23" s="22">
        <v>2.4658373106208842</v>
      </c>
      <c r="CG23" s="115">
        <v>3.7715622577432839</v>
      </c>
      <c r="CH23" s="22">
        <v>3.7707051837797536</v>
      </c>
      <c r="CI23" s="115">
        <v>1.2853620223438327</v>
      </c>
      <c r="CJ23" s="22">
        <v>1.3973748600909062</v>
      </c>
      <c r="CK23" s="115">
        <v>2.7486606935896276</v>
      </c>
      <c r="CL23" s="22">
        <v>2.3931536175075792</v>
      </c>
      <c r="CM23" s="115">
        <v>2.4280996028256396</v>
      </c>
      <c r="CN23" s="22">
        <v>5.9427123797346013</v>
      </c>
      <c r="CO23" s="115">
        <v>8.3069438017684831</v>
      </c>
      <c r="CP23" s="22">
        <v>9.2534637388414325</v>
      </c>
      <c r="CQ23" s="115">
        <v>10.140376593193594</v>
      </c>
      <c r="CR23" s="22">
        <v>9.8373135582215099</v>
      </c>
      <c r="CS23" s="115">
        <v>11.866862101066246</v>
      </c>
      <c r="CT23" s="22">
        <v>11.90706346378083</v>
      </c>
      <c r="CU23" s="115">
        <v>-0.41427805029019282</v>
      </c>
      <c r="CV23" s="22">
        <v>-8.0335711263472831E-2</v>
      </c>
      <c r="CW23" s="115">
        <v>-1.0831434735799945</v>
      </c>
      <c r="CX23" s="22">
        <v>-2.6460522718455763</v>
      </c>
      <c r="CY23" s="115">
        <v>-1.2126544176087464</v>
      </c>
      <c r="CZ23" s="22">
        <v>-1.1037848625047388</v>
      </c>
      <c r="DA23" s="115">
        <v>-0.84595351703990218</v>
      </c>
      <c r="DB23" s="22">
        <v>-1.7956546763310115</v>
      </c>
      <c r="DC23" s="115">
        <v>-3.2914064597215287</v>
      </c>
      <c r="DD23" s="22">
        <v>-3.7024464711176535</v>
      </c>
      <c r="DE23" s="115">
        <v>-3.7693902739099485</v>
      </c>
      <c r="DF23" s="22">
        <v>-3.606305315969891</v>
      </c>
      <c r="DG23" s="115">
        <v>0.62850428714358486</v>
      </c>
      <c r="DH23" s="22">
        <v>1.8900204267040976</v>
      </c>
      <c r="DI23" s="115">
        <v>1.2282620936446449</v>
      </c>
      <c r="DJ23" s="22">
        <v>1.8211502155259325</v>
      </c>
      <c r="DK23" s="115">
        <v>2.1648334913271299</v>
      </c>
      <c r="DL23" s="22">
        <v>2.5102930898127198</v>
      </c>
      <c r="DM23" s="115">
        <v>2.4932523700329483</v>
      </c>
      <c r="DN23" s="22">
        <v>3.56578955150448</v>
      </c>
      <c r="DO23" s="115">
        <v>3.5004954755442697</v>
      </c>
      <c r="DP23" s="22">
        <v>4.7908034114197307</v>
      </c>
      <c r="DQ23" s="115">
        <v>5.2734631099835951</v>
      </c>
      <c r="DR23" s="22">
        <v>4.5025876968489911</v>
      </c>
      <c r="DS23" s="115">
        <v>-1.1336773381416378</v>
      </c>
      <c r="DT23" s="22">
        <v>-1.3899818868821683</v>
      </c>
      <c r="DU23" s="115">
        <v>-1.339117944490269</v>
      </c>
      <c r="DV23" s="22">
        <v>-2.2375375792530861</v>
      </c>
      <c r="DW23" s="115">
        <v>-2.7050105148447585</v>
      </c>
      <c r="DX23" s="22">
        <v>-2.4440851024181143</v>
      </c>
      <c r="DY23" s="115">
        <v>-2.1304692968396637</v>
      </c>
      <c r="DZ23" s="22">
        <v>-0.98901676573017028</v>
      </c>
      <c r="EA23" s="115">
        <v>0.19445659234018819</v>
      </c>
      <c r="EB23" s="22">
        <v>0.35931327441338112</v>
      </c>
      <c r="EC23" s="115">
        <v>0.41981762893468044</v>
      </c>
      <c r="ED23" s="22">
        <v>0.39068739815203912</v>
      </c>
      <c r="EE23" s="115">
        <v>0.33405231728247031</v>
      </c>
      <c r="EF23" s="22">
        <v>0.82714621073169781</v>
      </c>
      <c r="EG23" s="115">
        <v>0.81767676786046195</v>
      </c>
      <c r="EH23" s="22">
        <v>1.3792664117340223</v>
      </c>
      <c r="EI23" s="115">
        <v>1.7235670533569021</v>
      </c>
      <c r="EJ23" s="22">
        <v>1.6753410228528764</v>
      </c>
      <c r="EK23" s="115">
        <v>2.16753411980946</v>
      </c>
      <c r="EL23" s="22">
        <v>2.2494572245515485</v>
      </c>
      <c r="EM23" s="115">
        <v>2.398001562809867</v>
      </c>
      <c r="EN23" s="22">
        <v>3.1373061791085632</v>
      </c>
      <c r="EO23" s="22">
        <v>3.4894491599239785</v>
      </c>
      <c r="EP23" s="89">
        <v>3.8756468952170735</v>
      </c>
      <c r="EQ23" s="89">
        <v>0.11547075223307957</v>
      </c>
      <c r="ER23" s="89">
        <v>0.53887439847255791</v>
      </c>
      <c r="ES23" s="89">
        <v>1.3563767734883498</v>
      </c>
      <c r="ET23" s="89">
        <v>0.73104471160634432</v>
      </c>
      <c r="EU23" s="89">
        <v>0.75652581858049928</v>
      </c>
      <c r="EV23" s="89">
        <v>0.18254075501711498</v>
      </c>
      <c r="EW23" s="89">
        <v>0.93150257040657891</v>
      </c>
      <c r="EX23" s="89">
        <v>1.7338959871668465</v>
      </c>
      <c r="EY23" s="89">
        <v>2.5726501545472189</v>
      </c>
      <c r="EZ23" s="89">
        <v>3.0525383298783453</v>
      </c>
      <c r="FA23" s="89">
        <v>3.0991135387822908</v>
      </c>
      <c r="FB23" s="89">
        <v>3.3521258297713956</v>
      </c>
      <c r="FC23" s="89">
        <v>-0.68416722525677187</v>
      </c>
      <c r="FD23" s="89">
        <v>-1.119373532496283</v>
      </c>
      <c r="FE23" s="89">
        <v>-0.6413962316013766</v>
      </c>
      <c r="FF23" s="89">
        <v>-0.87162739957932445</v>
      </c>
      <c r="FG23" s="89">
        <v>-0.21222194002102412</v>
      </c>
      <c r="FH23" s="89">
        <v>0.23867421917623233</v>
      </c>
      <c r="FI23" s="89">
        <v>9.4252063950975185E-2</v>
      </c>
      <c r="FJ23" s="22">
        <v>-1.2608457971260663</v>
      </c>
      <c r="FK23" s="22">
        <v>-0.60811751910945588</v>
      </c>
      <c r="FL23" s="22">
        <v>-0.11920043482821541</v>
      </c>
      <c r="FM23" s="22">
        <v>-0.90560486765008363</v>
      </c>
      <c r="FN23" s="22">
        <v>0.22731947305433664</v>
      </c>
      <c r="FO23" s="22">
        <v>0.44185298150117092</v>
      </c>
      <c r="FP23" s="371">
        <v>-0.4829659382515672</v>
      </c>
      <c r="FQ23" s="371">
        <v>-1.6185900362629866</v>
      </c>
      <c r="FR23" s="371">
        <v>-0.82758232816981092</v>
      </c>
      <c r="FS23" s="371">
        <v>-2.5772615659680724</v>
      </c>
      <c r="FT23" s="371">
        <v>-1.6527821343655233</v>
      </c>
      <c r="FU23" s="371">
        <v>-1.2748812027684124</v>
      </c>
      <c r="FV23" s="371">
        <v>-0.65636940869860894</v>
      </c>
      <c r="FW23" s="371">
        <v>0.26616105122620581</v>
      </c>
      <c r="FX23" s="371">
        <v>0.72647540210142836</v>
      </c>
      <c r="FY23" s="371">
        <v>0.33467975930443572</v>
      </c>
      <c r="FZ23" s="371">
        <v>0.35025917693181441</v>
      </c>
      <c r="GA23" s="371">
        <v>-0.39119786033046466</v>
      </c>
      <c r="GB23" s="371">
        <v>-7.222266433880975E-2</v>
      </c>
      <c r="GC23" s="371">
        <v>-3.3662625675276558E-2</v>
      </c>
    </row>
    <row r="24" spans="1:188" x14ac:dyDescent="0.2">
      <c r="A24" s="113"/>
      <c r="B24" s="114" t="s">
        <v>45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  <c r="FI24" s="12">
        <v>0.1791651487110073</v>
      </c>
      <c r="FJ24" s="16">
        <v>-1.6238485086605863</v>
      </c>
      <c r="FK24" s="16">
        <v>-0.5814056830317611</v>
      </c>
      <c r="FL24" s="16">
        <v>0.11961798327520512</v>
      </c>
      <c r="FM24" s="16">
        <v>0.11641156055428326</v>
      </c>
      <c r="FN24" s="16">
        <v>0.93687513775513764</v>
      </c>
      <c r="FO24" s="16">
        <v>0.25175644302206024</v>
      </c>
      <c r="FP24" s="337">
        <v>-1.2481124521604272</v>
      </c>
      <c r="FQ24" s="337">
        <v>-1.3867831724697055</v>
      </c>
      <c r="FR24" s="337">
        <v>0.15973920185751922</v>
      </c>
      <c r="FS24" s="337">
        <v>-0.5140975367152123</v>
      </c>
      <c r="FT24" s="337">
        <v>0.62190409014337433</v>
      </c>
      <c r="FU24" s="337">
        <v>0.83789186194319143</v>
      </c>
      <c r="FV24" s="337">
        <v>0.77370046242333501</v>
      </c>
      <c r="FW24" s="337">
        <v>1.8035012208217722</v>
      </c>
      <c r="FX24" s="337">
        <v>2.2734288667129192</v>
      </c>
      <c r="FY24" s="337">
        <v>1.9549251671445944</v>
      </c>
      <c r="FZ24" s="337">
        <v>1.8415620732353091</v>
      </c>
      <c r="GA24" s="337">
        <v>-0.39960685974531884</v>
      </c>
      <c r="GB24" s="337">
        <v>-8.4146938240252211E-2</v>
      </c>
      <c r="GC24" s="337">
        <v>-0.12068042808117241</v>
      </c>
      <c r="GF24" s="112"/>
    </row>
    <row r="25" spans="1:188" x14ac:dyDescent="0.2">
      <c r="A25" s="113"/>
      <c r="B25" s="114" t="s">
        <v>46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  <c r="FI25" s="12">
        <v>1.5837919434522689</v>
      </c>
      <c r="FJ25" s="16">
        <v>1.8687396287055549</v>
      </c>
      <c r="FK25" s="16">
        <v>1.8687396287055549</v>
      </c>
      <c r="FL25" s="16">
        <v>2.5188034073052137</v>
      </c>
      <c r="FM25" s="16">
        <v>2.5188034073052137</v>
      </c>
      <c r="FN25" s="16">
        <v>2.9692499550463651</v>
      </c>
      <c r="FO25" s="16">
        <v>0</v>
      </c>
      <c r="FP25" s="337">
        <v>0</v>
      </c>
      <c r="FQ25" s="337">
        <v>1.1348525027190561</v>
      </c>
      <c r="FR25" s="337">
        <v>2.9150889739888015</v>
      </c>
      <c r="FS25" s="337">
        <v>8.6292992180166692</v>
      </c>
      <c r="FT25" s="337">
        <v>8.9373717511870296</v>
      </c>
      <c r="FU25" s="337">
        <v>15.148311615653753</v>
      </c>
      <c r="FV25" s="337">
        <v>12.148260738939214</v>
      </c>
      <c r="FW25" s="337">
        <v>14.975318198383619</v>
      </c>
      <c r="FX25" s="337">
        <v>17.860925010784172</v>
      </c>
      <c r="FY25" s="337">
        <v>18.227545926478612</v>
      </c>
      <c r="FZ25" s="337">
        <v>18.190491590388518</v>
      </c>
      <c r="GA25" s="337">
        <v>0.11299467467780744</v>
      </c>
      <c r="GB25" s="337">
        <v>4.1411822403251364</v>
      </c>
      <c r="GC25" s="337">
        <v>4.1315152811593521</v>
      </c>
      <c r="GF25" s="112"/>
    </row>
    <row r="26" spans="1:188" x14ac:dyDescent="0.2">
      <c r="A26" s="113"/>
      <c r="B26" s="114" t="s">
        <v>47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  <c r="FI26" s="12">
        <v>5.4193518736738611E-2</v>
      </c>
      <c r="FJ26" s="16">
        <v>-1.8281854607934349</v>
      </c>
      <c r="FK26" s="16">
        <v>-0.80627289099309962</v>
      </c>
      <c r="FL26" s="16">
        <v>-8.2035499182410376E-2</v>
      </c>
      <c r="FM26" s="16">
        <v>-4.1474892046977629E-2</v>
      </c>
      <c r="FN26" s="16">
        <v>0.78163852438215997</v>
      </c>
      <c r="FO26" s="16">
        <v>0.27846850649110877</v>
      </c>
      <c r="FP26" s="337">
        <v>-1.2619936602154525</v>
      </c>
      <c r="FQ26" s="337">
        <v>-1.4947213046970944</v>
      </c>
      <c r="FR26" s="337">
        <v>4.5301684230423689E-2</v>
      </c>
      <c r="FS26" s="337">
        <v>-0.86235454024003388</v>
      </c>
      <c r="FT26" s="337">
        <v>0.30557044133594502</v>
      </c>
      <c r="FU26" s="337">
        <v>0.32503671183508231</v>
      </c>
      <c r="FV26" s="337">
        <v>0.37914713977784231</v>
      </c>
      <c r="FW26" s="337">
        <v>1.3315109841583563</v>
      </c>
      <c r="FX26" s="337">
        <v>1.7161453418095789</v>
      </c>
      <c r="FY26" s="337">
        <v>1.3643666116051349</v>
      </c>
      <c r="FZ26" s="337">
        <v>1.2388876657240218</v>
      </c>
      <c r="GA26" s="337">
        <v>-0.42561052416004941</v>
      </c>
      <c r="GB26" s="337">
        <v>-0.23096158997695682</v>
      </c>
      <c r="GC26" s="337">
        <v>-0.26778304129383912</v>
      </c>
      <c r="GF26" s="112"/>
    </row>
    <row r="27" spans="1:188" x14ac:dyDescent="0.2">
      <c r="A27" s="113"/>
      <c r="B27" s="114" t="s">
        <v>48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  <c r="FI27" s="12">
        <v>0.7880877205593606</v>
      </c>
      <c r="FJ27" s="16">
        <v>-3.2022738160496687</v>
      </c>
      <c r="FK27" s="16">
        <v>-2.1016469083493945</v>
      </c>
      <c r="FL27" s="16">
        <v>-0.18663285100039673</v>
      </c>
      <c r="FM27" s="16">
        <v>-0.14667995489531904</v>
      </c>
      <c r="FN27" s="16">
        <v>1.2022887657558528</v>
      </c>
      <c r="FO27" s="16">
        <v>-1.4139149864567173</v>
      </c>
      <c r="FP27" s="337">
        <v>-3.942728337961654</v>
      </c>
      <c r="FQ27" s="337">
        <v>-3.5242109832355339</v>
      </c>
      <c r="FR27" s="337">
        <v>-1.3452036099832299</v>
      </c>
      <c r="FS27" s="337">
        <v>-1.1152519715022891</v>
      </c>
      <c r="FT27" s="337">
        <v>-1.8082702216112807</v>
      </c>
      <c r="FU27" s="337">
        <v>-2.0065484656455794</v>
      </c>
      <c r="FV27" s="337">
        <v>-1.7513775148461264</v>
      </c>
      <c r="FW27" s="337">
        <v>-0.730215171855221</v>
      </c>
      <c r="FX27" s="337">
        <v>-0.46341742097980898</v>
      </c>
      <c r="FY27" s="337">
        <v>-0.42086784497215035</v>
      </c>
      <c r="FZ27" s="337">
        <v>-0.14606058167953506</v>
      </c>
      <c r="GA27" s="337">
        <v>-1.8117822100278858</v>
      </c>
      <c r="GB27" s="337">
        <v>-1.2948494714009797</v>
      </c>
      <c r="GC27" s="337">
        <v>-2.4461487462756395</v>
      </c>
      <c r="GF27" s="112"/>
    </row>
    <row r="28" spans="1:188" x14ac:dyDescent="0.2">
      <c r="A28" s="113"/>
      <c r="B28" s="114" t="s">
        <v>49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  <c r="FI28" s="12">
        <v>-6.84670893292747E-2</v>
      </c>
      <c r="FJ28" s="16">
        <v>-1.1767399684532194</v>
      </c>
      <c r="FK28" s="16">
        <v>-0.53062374263363665</v>
      </c>
      <c r="FL28" s="16">
        <v>-1.0306025696755512</v>
      </c>
      <c r="FM28" s="16">
        <v>-0.71802681336454555</v>
      </c>
      <c r="FN28" s="16">
        <v>-0.54603128934812162</v>
      </c>
      <c r="FO28" s="16">
        <v>1.150987432608602</v>
      </c>
      <c r="FP28" s="337">
        <v>1.1020218514919264</v>
      </c>
      <c r="FQ28" s="337">
        <v>-0.44426282262377015</v>
      </c>
      <c r="FR28" s="337">
        <v>1.5513796791636736</v>
      </c>
      <c r="FS28" s="337">
        <v>-1.642355126637014</v>
      </c>
      <c r="FT28" s="337">
        <v>-2.8804248674082658</v>
      </c>
      <c r="FU28" s="337">
        <v>-2.0508764142989264</v>
      </c>
      <c r="FV28" s="337">
        <v>-1.3224448048270716</v>
      </c>
      <c r="FW28" s="337">
        <v>-2.6430671401269166</v>
      </c>
      <c r="FX28" s="337">
        <v>-2.6435898852412265</v>
      </c>
      <c r="FY28" s="337">
        <v>-3.7989222101768405</v>
      </c>
      <c r="FZ28" s="337">
        <v>-3.9721922899617113</v>
      </c>
      <c r="GA28" s="337">
        <v>-7.5483794175809749E-2</v>
      </c>
      <c r="GB28" s="337">
        <v>-0.34888227912506409</v>
      </c>
      <c r="GC28" s="337">
        <v>0.79537780225338395</v>
      </c>
      <c r="GF28" s="112"/>
    </row>
    <row r="29" spans="1:188" x14ac:dyDescent="0.2">
      <c r="A29" s="113"/>
      <c r="B29" s="114" t="s">
        <v>50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  <c r="FI29" s="12">
        <v>-0.49308051505293804</v>
      </c>
      <c r="FJ29" s="16">
        <v>-1.225096782270569</v>
      </c>
      <c r="FK29" s="16">
        <v>0.10058682087866089</v>
      </c>
      <c r="FL29" s="16">
        <v>0.96155763392464166</v>
      </c>
      <c r="FM29" s="16">
        <v>0.73078605909309147</v>
      </c>
      <c r="FN29" s="16">
        <v>1.7247252549823315</v>
      </c>
      <c r="FO29" s="16">
        <v>0.96265246271327953</v>
      </c>
      <c r="FP29" s="337">
        <v>-1.1378202766645416</v>
      </c>
      <c r="FQ29" s="337">
        <v>-0.67830258763564188</v>
      </c>
      <c r="FR29" s="337">
        <v>-0.16376898501701476</v>
      </c>
      <c r="FS29" s="337">
        <v>0.12952656475158619</v>
      </c>
      <c r="FT29" s="337">
        <v>5.3385190203019306</v>
      </c>
      <c r="FU29" s="337">
        <v>4.7640896555614773</v>
      </c>
      <c r="FV29" s="337">
        <v>3.9766628160301707</v>
      </c>
      <c r="FW29" s="337">
        <v>5.8826216856192985</v>
      </c>
      <c r="FX29" s="337">
        <v>6.7340193948940197</v>
      </c>
      <c r="FY29" s="337">
        <v>6.7200580987871774</v>
      </c>
      <c r="FZ29" s="337">
        <v>6.4040075824446347</v>
      </c>
      <c r="GA29" s="337">
        <v>0.47787688420375218</v>
      </c>
      <c r="GB29" s="337">
        <v>0.83713841247524101</v>
      </c>
      <c r="GC29" s="337">
        <v>0.5926329897145024</v>
      </c>
      <c r="GF29" s="112"/>
    </row>
    <row r="30" spans="1:188" x14ac:dyDescent="0.2">
      <c r="A30" s="113"/>
      <c r="B30" s="114" t="s">
        <v>51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  <c r="FI30" s="12">
        <v>2.6610267331367936</v>
      </c>
      <c r="FJ30" s="16">
        <v>0.64362206745987294</v>
      </c>
      <c r="FK30" s="16">
        <v>1.228658925122005</v>
      </c>
      <c r="FL30" s="16">
        <v>0.70084100981529218</v>
      </c>
      <c r="FM30" s="16">
        <v>0.89761077583516169</v>
      </c>
      <c r="FN30" s="16">
        <v>2.3526037061244409</v>
      </c>
      <c r="FO30" s="16">
        <v>0.72920908948820795</v>
      </c>
      <c r="FP30" s="337">
        <v>-2.8643947904027414</v>
      </c>
      <c r="FQ30" s="337">
        <v>-2.4711741980429593</v>
      </c>
      <c r="FR30" s="337">
        <v>-2.3992508752544097</v>
      </c>
      <c r="FS30" s="337">
        <v>-2.0623745987599875</v>
      </c>
      <c r="FT30" s="337">
        <v>-5.3871003532909754</v>
      </c>
      <c r="FU30" s="337">
        <v>-6.4946059688889335</v>
      </c>
      <c r="FV30" s="337">
        <v>-7.4414617090630628</v>
      </c>
      <c r="FW30" s="337">
        <v>-6.7777322155176734</v>
      </c>
      <c r="FX30" s="337">
        <v>-6.2250716336959897</v>
      </c>
      <c r="FY30" s="337">
        <v>-5.5375774412558769</v>
      </c>
      <c r="FZ30" s="337">
        <v>-6.6015999279682376</v>
      </c>
      <c r="GA30" s="337">
        <v>0.34924046731741498</v>
      </c>
      <c r="GB30" s="337">
        <v>1.2531040943112544</v>
      </c>
      <c r="GC30" s="337">
        <v>0.8536929957609658</v>
      </c>
      <c r="GF30" s="112"/>
    </row>
    <row r="31" spans="1:188" x14ac:dyDescent="0.2">
      <c r="A31" s="113"/>
      <c r="B31" s="114" t="s">
        <v>52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  <c r="FI31" s="12">
        <v>-1.8523143958264541</v>
      </c>
      <c r="FJ31" s="16">
        <v>-1.8834495910286364</v>
      </c>
      <c r="FK31" s="16">
        <v>0.30487287871052615</v>
      </c>
      <c r="FL31" s="16">
        <v>2.6948195809431041</v>
      </c>
      <c r="FM31" s="16">
        <v>2.1723096672768349</v>
      </c>
      <c r="FN31" s="16">
        <v>3.0848187719169289</v>
      </c>
      <c r="FO31" s="16">
        <v>1.3541265039940953</v>
      </c>
      <c r="FP31" s="337">
        <v>-0.15221037691522099</v>
      </c>
      <c r="FQ31" s="337">
        <v>0.30120414798908257</v>
      </c>
      <c r="FR31" s="337">
        <v>1.1766197586801326</v>
      </c>
      <c r="FS31" s="337">
        <v>1.3136829112852126</v>
      </c>
      <c r="FT31" s="337">
        <v>13.885772905417568</v>
      </c>
      <c r="FU31" s="337">
        <v>13.43341176927683</v>
      </c>
      <c r="FV31" s="337">
        <v>12.339392639448249</v>
      </c>
      <c r="FW31" s="337">
        <v>15.843430038409863</v>
      </c>
      <c r="FX31" s="337">
        <v>16.858920289673733</v>
      </c>
      <c r="FY31" s="337">
        <v>16.320282740940954</v>
      </c>
      <c r="FZ31" s="337">
        <v>15.748276988555517</v>
      </c>
      <c r="GA31" s="337">
        <v>0.62808528523615337</v>
      </c>
      <c r="GB31" s="337">
        <v>0.69820399441755399</v>
      </c>
      <c r="GC31" s="337">
        <v>0.40521893884665872</v>
      </c>
      <c r="GF31" s="112"/>
    </row>
    <row r="32" spans="1:188" x14ac:dyDescent="0.2">
      <c r="A32" s="113"/>
      <c r="B32" s="114" t="s">
        <v>53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  <c r="FI32" s="12">
        <v>-4.2595318019577491</v>
      </c>
      <c r="FJ32" s="16">
        <v>-3.9996369034079606</v>
      </c>
      <c r="FK32" s="16">
        <v>-3.7977169714227443</v>
      </c>
      <c r="FL32" s="16">
        <v>-4.7166704669955664</v>
      </c>
      <c r="FM32" s="16">
        <v>-5.0607792049722065</v>
      </c>
      <c r="FN32" s="16">
        <v>-5.0506895089551875</v>
      </c>
      <c r="FO32" s="16">
        <v>9.3358264629088694E-2</v>
      </c>
      <c r="FP32" s="337">
        <v>9.442693113881262E-2</v>
      </c>
      <c r="FQ32" s="337">
        <v>0.77757380014202226</v>
      </c>
      <c r="FR32" s="337">
        <v>1.1738419488827248</v>
      </c>
      <c r="FS32" s="337">
        <v>1.9630021424658963</v>
      </c>
      <c r="FT32" s="337">
        <v>3.266460914013166</v>
      </c>
      <c r="FU32" s="337">
        <v>3.8035828659684938</v>
      </c>
      <c r="FV32" s="337">
        <v>4.7250388695830452</v>
      </c>
      <c r="FW32" s="337">
        <v>5.1658311224246773</v>
      </c>
      <c r="FX32" s="337">
        <v>6.2554231560470583</v>
      </c>
      <c r="FY32" s="337">
        <v>6.2567581962330792</v>
      </c>
      <c r="FZ32" s="337">
        <v>9.1305453105716765</v>
      </c>
      <c r="GA32" s="337">
        <v>0.22864166600471947</v>
      </c>
      <c r="GB32" s="337">
        <v>0.23084058520150563</v>
      </c>
      <c r="GC32" s="337">
        <v>0.35863443092351588</v>
      </c>
      <c r="GF32" s="112"/>
    </row>
    <row r="33" spans="1:188" x14ac:dyDescent="0.2">
      <c r="A33" s="113"/>
      <c r="B33" s="114" t="s">
        <v>54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  <c r="FI33" s="12">
        <v>3.2411466461411464</v>
      </c>
      <c r="FJ33" s="16">
        <v>1.5951971009173604</v>
      </c>
      <c r="FK33" s="16">
        <v>5.0062880375945724</v>
      </c>
      <c r="FL33" s="16">
        <v>4.8225083280940595</v>
      </c>
      <c r="FM33" s="16">
        <v>3.0340489801098443</v>
      </c>
      <c r="FN33" s="16">
        <v>4.2958118940475458</v>
      </c>
      <c r="FO33" s="16">
        <v>-0.4539474420797518</v>
      </c>
      <c r="FP33" s="337">
        <v>-2.5326020574500774</v>
      </c>
      <c r="FQ33" s="337">
        <v>-0.80854183538261282</v>
      </c>
      <c r="FR33" s="337">
        <v>0.55604181857474089</v>
      </c>
      <c r="FS33" s="337">
        <v>-0.10844670948873159</v>
      </c>
      <c r="FT33" s="337">
        <v>0.96035814410669218</v>
      </c>
      <c r="FU33" s="337">
        <v>0.29085898050789183</v>
      </c>
      <c r="FV33" s="337">
        <v>-0.2090089593296085</v>
      </c>
      <c r="FW33" s="337">
        <v>1.9947789845284376</v>
      </c>
      <c r="FX33" s="337">
        <v>2.3434917799663708</v>
      </c>
      <c r="FY33" s="337">
        <v>2.3451793027003731</v>
      </c>
      <c r="FZ33" s="337">
        <v>2.5892654410342999</v>
      </c>
      <c r="GA33" s="337">
        <v>-0.25116983550569216</v>
      </c>
      <c r="GB33" s="337">
        <v>-1.3469765032332361</v>
      </c>
      <c r="GC33" s="337">
        <v>-1.5098753701530399</v>
      </c>
      <c r="GF33" s="112"/>
    </row>
    <row r="34" spans="1:188" x14ac:dyDescent="0.2">
      <c r="A34" s="113"/>
      <c r="B34" s="114" t="s">
        <v>55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  <c r="FI34" s="12">
        <v>-1.2774130745696368</v>
      </c>
      <c r="FJ34" s="16">
        <v>-0.64959922219070165</v>
      </c>
      <c r="FK34" s="16">
        <v>-0.80979525380601558</v>
      </c>
      <c r="FL34" s="16">
        <v>0.90661397750525907</v>
      </c>
      <c r="FM34" s="16">
        <v>0.90661397750525907</v>
      </c>
      <c r="FN34" s="16">
        <v>0.96441225212041104</v>
      </c>
      <c r="FO34" s="16">
        <v>1.4877752589225679</v>
      </c>
      <c r="FP34" s="337">
        <v>1.4877752589225679</v>
      </c>
      <c r="FQ34" s="337">
        <v>1.7846239423642913</v>
      </c>
      <c r="FR34" s="337">
        <v>10.679087479513043</v>
      </c>
      <c r="FS34" s="337">
        <v>10.679087479513043</v>
      </c>
      <c r="FT34" s="337">
        <v>11.896732465337024</v>
      </c>
      <c r="FU34" s="337">
        <v>12.286571417921337</v>
      </c>
      <c r="FV34" s="337">
        <v>12.286571417921337</v>
      </c>
      <c r="FW34" s="337">
        <v>12.286571417921337</v>
      </c>
      <c r="FX34" s="337">
        <v>12.286571417921337</v>
      </c>
      <c r="FY34" s="337">
        <v>12.263315372455878</v>
      </c>
      <c r="FZ34" s="337">
        <v>13.066580611267469</v>
      </c>
      <c r="GA34" s="337">
        <v>1.3212410199082711</v>
      </c>
      <c r="GB34" s="337">
        <v>2.3799305153982857</v>
      </c>
      <c r="GC34" s="337">
        <v>2.3799305153982857</v>
      </c>
      <c r="GF34" s="112"/>
    </row>
    <row r="35" spans="1:188" x14ac:dyDescent="0.2">
      <c r="A35" s="113"/>
      <c r="B35" s="114" t="s">
        <v>56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  <c r="FI35" s="12">
        <v>-8.0206346079293667E-2</v>
      </c>
      <c r="FJ35" s="16">
        <v>-0.51503758547136158</v>
      </c>
      <c r="FK35" s="16">
        <v>-0.66299839482225309</v>
      </c>
      <c r="FL35" s="16">
        <v>-0.60986546750247328</v>
      </c>
      <c r="FM35" s="16">
        <v>-3.0053915094046459</v>
      </c>
      <c r="FN35" s="16">
        <v>-1.2305000543065887</v>
      </c>
      <c r="FO35" s="16">
        <v>0.84098677601957661</v>
      </c>
      <c r="FP35" s="337">
        <v>1.1235642695176011</v>
      </c>
      <c r="FQ35" s="337">
        <v>-2.105300388179316</v>
      </c>
      <c r="FR35" s="337">
        <v>-2.9005995006152148</v>
      </c>
      <c r="FS35" s="337">
        <v>-6.9091578450802444</v>
      </c>
      <c r="FT35" s="337">
        <v>-6.4287983174638299</v>
      </c>
      <c r="FU35" s="337">
        <v>-5.7109384662071534</v>
      </c>
      <c r="FV35" s="337">
        <v>-3.6589975399320451</v>
      </c>
      <c r="FW35" s="337">
        <v>-2.9782351623082803</v>
      </c>
      <c r="FX35" s="337">
        <v>-2.537271080350294</v>
      </c>
      <c r="FY35" s="337">
        <v>-3.083534097885078</v>
      </c>
      <c r="FZ35" s="337">
        <v>-2.7968934701157622</v>
      </c>
      <c r="GA35" s="337">
        <v>-0.37325805443362015</v>
      </c>
      <c r="GB35" s="337">
        <v>-4.7205474256585944E-2</v>
      </c>
      <c r="GC35" s="337">
        <v>0.15646483173219394</v>
      </c>
      <c r="GF35" s="112"/>
    </row>
    <row r="36" spans="1:188" x14ac:dyDescent="0.2">
      <c r="A36" s="113"/>
      <c r="B36" s="114" t="s">
        <v>57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  <c r="FI36" s="12">
        <v>0.31381887750710291</v>
      </c>
      <c r="FJ36" s="16">
        <v>-0.10540875247396286</v>
      </c>
      <c r="FK36" s="16">
        <v>-0.66381226081267641</v>
      </c>
      <c r="FL36" s="16">
        <v>-0.74192477107331456</v>
      </c>
      <c r="FM36" s="16">
        <v>-3.7055347781865322</v>
      </c>
      <c r="FN36" s="16">
        <v>-0.98345868959228255</v>
      </c>
      <c r="FO36" s="16">
        <v>0.26363046198612494</v>
      </c>
      <c r="FP36" s="337">
        <v>0.43604739712459661</v>
      </c>
      <c r="FQ36" s="337">
        <v>-2.8020950362397059</v>
      </c>
      <c r="FR36" s="337">
        <v>-3.8932052735934093</v>
      </c>
      <c r="FS36" s="337">
        <v>-8.7074981719485436</v>
      </c>
      <c r="FT36" s="337">
        <v>-8.2255818613751046</v>
      </c>
      <c r="FU36" s="337">
        <v>-7.3253318046563152</v>
      </c>
      <c r="FV36" s="337">
        <v>-5.2488545883213078</v>
      </c>
      <c r="FW36" s="337">
        <v>-5.0942273127500073</v>
      </c>
      <c r="FX36" s="337">
        <v>-4.461536244202307</v>
      </c>
      <c r="FY36" s="337">
        <v>-4.8404415133446577</v>
      </c>
      <c r="FZ36" s="337">
        <v>-4.5760015185156959</v>
      </c>
      <c r="GA36" s="337">
        <v>-1.1474065224457064</v>
      </c>
      <c r="GB36" s="337">
        <v>-1.1070517711604282</v>
      </c>
      <c r="GC36" s="337">
        <v>-1.1528589774512312</v>
      </c>
      <c r="GF36" s="112"/>
    </row>
    <row r="37" spans="1:188" x14ac:dyDescent="0.2">
      <c r="A37" s="113"/>
      <c r="B37" s="114" t="s">
        <v>58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  <c r="FI37" s="12">
        <v>-1.5755204946456303</v>
      </c>
      <c r="FJ37" s="16">
        <v>-2.0993607870345841</v>
      </c>
      <c r="FK37" s="16">
        <v>-0.7593363610304209</v>
      </c>
      <c r="FL37" s="16">
        <v>-0.20544188566084642</v>
      </c>
      <c r="FM37" s="16">
        <v>-0.55233342769258797</v>
      </c>
      <c r="FN37" s="16">
        <v>-2.0236966725667287</v>
      </c>
      <c r="FO37" s="16">
        <v>2.6913180186769949</v>
      </c>
      <c r="FP37" s="337">
        <v>3.4140818377847495</v>
      </c>
      <c r="FQ37" s="337">
        <v>-0.14912551103049054</v>
      </c>
      <c r="FR37" s="337">
        <v>-4.5258594371006211E-2</v>
      </c>
      <c r="FS37" s="337">
        <v>-1.5624866402139759</v>
      </c>
      <c r="FT37" s="337">
        <v>-1.1483073179886389</v>
      </c>
      <c r="FU37" s="337">
        <v>-1.0784545627309541</v>
      </c>
      <c r="FV37" s="337">
        <v>1.0195580863419735</v>
      </c>
      <c r="FW37" s="337">
        <v>3.6199804364831323</v>
      </c>
      <c r="FX37" s="337">
        <v>3.3699254670856078</v>
      </c>
      <c r="FY37" s="337">
        <v>2.146953564518725</v>
      </c>
      <c r="FZ37" s="337">
        <v>2.6861008843520153</v>
      </c>
      <c r="GA37" s="337">
        <v>2.3467564229613345</v>
      </c>
      <c r="GB37" s="337">
        <v>3.712481938529379</v>
      </c>
      <c r="GC37" s="337">
        <v>4.8177512944435108</v>
      </c>
      <c r="GF37" s="112"/>
    </row>
    <row r="38" spans="1:188" x14ac:dyDescent="0.2">
      <c r="A38" s="113"/>
      <c r="B38" s="114" t="s">
        <v>59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  <c r="FI38" s="12">
        <v>0</v>
      </c>
      <c r="FJ38" s="16">
        <v>0</v>
      </c>
      <c r="FK38" s="16">
        <v>0.77733551147886715</v>
      </c>
      <c r="FL38" s="16">
        <v>0.76479462279198174</v>
      </c>
      <c r="FM38" s="16">
        <v>-0.19284898291925856</v>
      </c>
      <c r="FN38" s="16">
        <v>-3.2711048093839565</v>
      </c>
      <c r="FO38" s="16">
        <v>6.0620855937006439</v>
      </c>
      <c r="FP38" s="337">
        <v>6.0620855937006439</v>
      </c>
      <c r="FQ38" s="337">
        <v>8.2599106450883255</v>
      </c>
      <c r="FR38" s="337">
        <v>10.856675127149629</v>
      </c>
      <c r="FS38" s="337">
        <v>15.468640536712087</v>
      </c>
      <c r="FT38" s="337">
        <v>16.8328941024172</v>
      </c>
      <c r="FU38" s="337">
        <v>16.8328941024172</v>
      </c>
      <c r="FV38" s="337">
        <v>16.8328941024172</v>
      </c>
      <c r="FW38" s="337">
        <v>18.84519550632919</v>
      </c>
      <c r="FX38" s="337">
        <v>18.675947859047739</v>
      </c>
      <c r="FY38" s="337">
        <v>18.675947859047739</v>
      </c>
      <c r="FZ38" s="337">
        <v>16.50194813138846</v>
      </c>
      <c r="GA38" s="337">
        <v>0</v>
      </c>
      <c r="GB38" s="337">
        <v>0</v>
      </c>
      <c r="GC38" s="337">
        <v>0</v>
      </c>
      <c r="GF38" s="112"/>
    </row>
    <row r="39" spans="1:188" s="112" customFormat="1" x14ac:dyDescent="0.2">
      <c r="A39" s="66" t="s">
        <v>60</v>
      </c>
      <c r="B39" s="109" t="s">
        <v>61</v>
      </c>
      <c r="C39" s="18">
        <v>-1.7556770616536141</v>
      </c>
      <c r="D39" s="22">
        <v>7.9266640583597336E-3</v>
      </c>
      <c r="E39" s="115">
        <v>1.3758007158009065</v>
      </c>
      <c r="F39" s="22">
        <v>2.5968172107014169</v>
      </c>
      <c r="G39" s="115">
        <v>6.5403996696914817</v>
      </c>
      <c r="H39" s="22">
        <v>5.8179354305461572</v>
      </c>
      <c r="I39" s="115">
        <v>7.9294746139298979</v>
      </c>
      <c r="J39" s="22">
        <v>9.2894165135629834</v>
      </c>
      <c r="K39" s="115">
        <v>12.053106859594294</v>
      </c>
      <c r="L39" s="22">
        <v>12.15367358742769</v>
      </c>
      <c r="M39" s="115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5">
        <v>0.54436572282821771</v>
      </c>
      <c r="R39" s="22">
        <v>0.51777640253919799</v>
      </c>
      <c r="S39" s="115">
        <v>0.55151574196831632</v>
      </c>
      <c r="T39" s="22">
        <v>0.67486124111992751</v>
      </c>
      <c r="U39" s="115">
        <v>1.4683440803127041</v>
      </c>
      <c r="V39" s="22">
        <v>1.5513891542179721</v>
      </c>
      <c r="W39" s="115">
        <v>1.8981202036585643</v>
      </c>
      <c r="X39" s="22">
        <v>1.8771526601992576</v>
      </c>
      <c r="Y39" s="115">
        <v>1.8901020871363556</v>
      </c>
      <c r="Z39" s="22">
        <v>1.8989707381702203</v>
      </c>
      <c r="AA39" s="115">
        <v>4.3384894966065985</v>
      </c>
      <c r="AB39" s="22">
        <v>4.498317967067905</v>
      </c>
      <c r="AC39" s="115">
        <v>4.948581828276005</v>
      </c>
      <c r="AD39" s="22">
        <v>4.9580054235373012</v>
      </c>
      <c r="AE39" s="115">
        <v>5.0446972618643144</v>
      </c>
      <c r="AF39" s="22">
        <v>5.0923290762654716</v>
      </c>
      <c r="AG39" s="115">
        <v>6.5322711973444569</v>
      </c>
      <c r="AH39" s="22">
        <v>6.6786470335765671</v>
      </c>
      <c r="AI39" s="115">
        <v>6.1607990842587128</v>
      </c>
      <c r="AJ39" s="22">
        <v>6.1209624829195519</v>
      </c>
      <c r="AK39" s="115">
        <v>6.2768098833047645</v>
      </c>
      <c r="AL39" s="22">
        <v>6.3929278042067494</v>
      </c>
      <c r="AM39" s="115">
        <v>0.31762428184960356</v>
      </c>
      <c r="AN39" s="22">
        <v>-0.28738086978611932</v>
      </c>
      <c r="AO39" s="115">
        <v>-0.19937930987886432</v>
      </c>
      <c r="AP39" s="22">
        <v>-0.28227278893480445</v>
      </c>
      <c r="AQ39" s="115">
        <v>-0.27027031926118639</v>
      </c>
      <c r="AR39" s="22">
        <v>-0.20870780614382056</v>
      </c>
      <c r="AS39" s="115">
        <v>2.187191452281894</v>
      </c>
      <c r="AT39" s="22">
        <v>2.2969663665767541</v>
      </c>
      <c r="AU39" s="115">
        <v>2.3275874299224455</v>
      </c>
      <c r="AV39" s="22">
        <v>2.3472374030524463</v>
      </c>
      <c r="AW39" s="115">
        <v>2.3211277468371918</v>
      </c>
      <c r="AX39" s="22">
        <v>2.4405788014783809</v>
      </c>
      <c r="AY39" s="115">
        <v>8.6891902849913549E-2</v>
      </c>
      <c r="AZ39" s="22">
        <v>-2.202419508188683</v>
      </c>
      <c r="BA39" s="115">
        <v>-2.2056436209055619</v>
      </c>
      <c r="BB39" s="22">
        <v>-2.2270800151357832</v>
      </c>
      <c r="BC39" s="115">
        <v>-2.1656138541342784</v>
      </c>
      <c r="BD39" s="22">
        <v>0.33162485516908191</v>
      </c>
      <c r="BE39" s="115">
        <v>2.2523982439991386</v>
      </c>
      <c r="BF39" s="22">
        <v>2.7308550533008145</v>
      </c>
      <c r="BG39" s="115">
        <v>2.8710280495396034</v>
      </c>
      <c r="BH39" s="22">
        <v>2.908380147978832</v>
      </c>
      <c r="BI39" s="115">
        <v>2.9509576240685789</v>
      </c>
      <c r="BJ39" s="22">
        <v>3.0600282902702389</v>
      </c>
      <c r="BK39" s="115">
        <v>0.35102714619598885</v>
      </c>
      <c r="BL39" s="22">
        <v>0.39462933179331117</v>
      </c>
      <c r="BM39" s="115">
        <v>0.39001739477386366</v>
      </c>
      <c r="BN39" s="22">
        <v>0.38782252094379999</v>
      </c>
      <c r="BO39" s="115">
        <v>0.42554610552136296</v>
      </c>
      <c r="BP39" s="22">
        <v>0.40246880122063544</v>
      </c>
      <c r="BQ39" s="115">
        <v>1.9912996463078372</v>
      </c>
      <c r="BR39" s="22">
        <v>2.621387179153615</v>
      </c>
      <c r="BS39" s="115">
        <v>2.6952262966483715</v>
      </c>
      <c r="BT39" s="22">
        <v>2.7484796634084745</v>
      </c>
      <c r="BU39" s="115">
        <v>2.6556914519738797</v>
      </c>
      <c r="BV39" s="22">
        <v>2.6826120113421013</v>
      </c>
      <c r="BW39" s="115">
        <v>9.6605763461269589E-2</v>
      </c>
      <c r="BX39" s="22">
        <v>0.1050000611454891</v>
      </c>
      <c r="BY39" s="115">
        <v>0.23132407089099161</v>
      </c>
      <c r="BZ39" s="22">
        <v>0.30744677949732591</v>
      </c>
      <c r="CA39" s="115">
        <v>0.54859843304232925</v>
      </c>
      <c r="CB39" s="22">
        <v>0.58982890971650193</v>
      </c>
      <c r="CC39" s="115">
        <v>4.1622145299136974</v>
      </c>
      <c r="CD39" s="22">
        <v>4.489924823984353</v>
      </c>
      <c r="CE39" s="115">
        <v>4.4846688158460637</v>
      </c>
      <c r="CF39" s="22">
        <v>4.6972461216456765</v>
      </c>
      <c r="CG39" s="115">
        <v>4.7402313303094701</v>
      </c>
      <c r="CH39" s="22">
        <v>4.7485845938652886</v>
      </c>
      <c r="CI39" s="115">
        <v>3.9720483832538918</v>
      </c>
      <c r="CJ39" s="22">
        <v>3.9286951979860447</v>
      </c>
      <c r="CK39" s="115">
        <v>3.9016057107595685</v>
      </c>
      <c r="CL39" s="22">
        <v>3.8671903028773471</v>
      </c>
      <c r="CM39" s="115">
        <v>3.9423686273006382</v>
      </c>
      <c r="CN39" s="22">
        <v>4.0191516653670334</v>
      </c>
      <c r="CO39" s="115">
        <v>6.3244235220306848</v>
      </c>
      <c r="CP39" s="22">
        <v>6.3214701369251429</v>
      </c>
      <c r="CQ39" s="115">
        <v>6.5250970039340643</v>
      </c>
      <c r="CR39" s="22">
        <v>6.5478169454607098</v>
      </c>
      <c r="CS39" s="115">
        <v>6.5720559321139689</v>
      </c>
      <c r="CT39" s="22">
        <v>6.572914430743765</v>
      </c>
      <c r="CU39" s="115">
        <v>1.7310611721246545</v>
      </c>
      <c r="CV39" s="22">
        <v>1.8073435126862734</v>
      </c>
      <c r="CW39" s="115">
        <v>1.7894651803487278</v>
      </c>
      <c r="CX39" s="22">
        <v>1.6370900514114766</v>
      </c>
      <c r="CY39" s="115">
        <v>1.9151167296336666</v>
      </c>
      <c r="CZ39" s="22">
        <v>1.9496998765970517</v>
      </c>
      <c r="DA39" s="115">
        <v>4.5842449998975781</v>
      </c>
      <c r="DB39" s="22">
        <v>4.601047982425726</v>
      </c>
      <c r="DC39" s="115">
        <v>4.6250929886903833</v>
      </c>
      <c r="DD39" s="22">
        <v>4.6324866705886194</v>
      </c>
      <c r="DE39" s="115">
        <v>4.6106165723721233</v>
      </c>
      <c r="DF39" s="22">
        <v>4.642646037168177</v>
      </c>
      <c r="DG39" s="115">
        <v>4.9632183949479156</v>
      </c>
      <c r="DH39" s="22">
        <v>4.9708870628419675</v>
      </c>
      <c r="DI39" s="115">
        <v>5.012176415527577</v>
      </c>
      <c r="DJ39" s="22">
        <v>5.0607234080720502</v>
      </c>
      <c r="DK39" s="115">
        <v>5.227828799893075</v>
      </c>
      <c r="DL39" s="22">
        <v>5.2078543365952754</v>
      </c>
      <c r="DM39" s="115">
        <v>6.9648186804323018</v>
      </c>
      <c r="DN39" s="22">
        <v>7.045348617542885</v>
      </c>
      <c r="DO39" s="115">
        <v>7.5692593480265913</v>
      </c>
      <c r="DP39" s="22">
        <v>7.711003744878326</v>
      </c>
      <c r="DQ39" s="115">
        <v>7.7802931748888682</v>
      </c>
      <c r="DR39" s="22">
        <v>7.7842251503503093</v>
      </c>
      <c r="DS39" s="115">
        <v>2.4922435183005547</v>
      </c>
      <c r="DT39" s="22">
        <v>2.0915464962345993</v>
      </c>
      <c r="DU39" s="115">
        <v>2.050770702810695</v>
      </c>
      <c r="DV39" s="22">
        <v>2.012458926638331</v>
      </c>
      <c r="DW39" s="115">
        <v>1.9604573048012952</v>
      </c>
      <c r="DX39" s="22">
        <v>2.0219099264146649</v>
      </c>
      <c r="DY39" s="115">
        <v>5.1143789152929884</v>
      </c>
      <c r="DZ39" s="22">
        <v>5.7434675098592294</v>
      </c>
      <c r="EA39" s="115">
        <v>7.1876214729088588</v>
      </c>
      <c r="EB39" s="22">
        <v>7.1674217103177966</v>
      </c>
      <c r="EC39" s="115">
        <v>7.2246047197098022</v>
      </c>
      <c r="ED39" s="22">
        <v>7.3557476746635331</v>
      </c>
      <c r="EE39" s="115">
        <v>1.4888374011698318</v>
      </c>
      <c r="EF39" s="22">
        <v>1.5755232816844398</v>
      </c>
      <c r="EG39" s="115">
        <v>1.5731406978520397</v>
      </c>
      <c r="EH39" s="22">
        <v>1.5753468829888533</v>
      </c>
      <c r="EI39" s="115">
        <v>1.5061909145097161</v>
      </c>
      <c r="EJ39" s="22">
        <v>1.730415911204858</v>
      </c>
      <c r="EK39" s="115">
        <v>2.5928595008879256</v>
      </c>
      <c r="EL39" s="22">
        <v>2.6906633978737204</v>
      </c>
      <c r="EM39" s="115">
        <v>3.059360308210529</v>
      </c>
      <c r="EN39" s="22">
        <v>3.0777684383216126</v>
      </c>
      <c r="EO39" s="22">
        <v>2.9422478478476961</v>
      </c>
      <c r="EP39" s="89">
        <v>2.9264682612859332</v>
      </c>
      <c r="EQ39" s="89">
        <v>1.0107424830559637</v>
      </c>
      <c r="ER39" s="89">
        <v>1.9010896106349833</v>
      </c>
      <c r="ES39" s="89">
        <v>1.9220445154765287</v>
      </c>
      <c r="ET39" s="89">
        <v>2.1179195976823308</v>
      </c>
      <c r="EU39" s="89">
        <v>2.1253892675152457</v>
      </c>
      <c r="EV39" s="89">
        <v>2.1722519660168302</v>
      </c>
      <c r="EW39" s="89">
        <v>2.902201975781793</v>
      </c>
      <c r="EX39" s="89">
        <v>3.0208115301533951</v>
      </c>
      <c r="EY39" s="89">
        <v>3.118040530282812</v>
      </c>
      <c r="EZ39" s="89">
        <v>3.133242242577154</v>
      </c>
      <c r="FA39" s="89">
        <v>3.5173957101391551</v>
      </c>
      <c r="FB39" s="89">
        <v>3.5517236453475221</v>
      </c>
      <c r="FC39" s="89">
        <v>1.0635589651802491</v>
      </c>
      <c r="FD39" s="89">
        <v>1.237443564943618</v>
      </c>
      <c r="FE39" s="89">
        <v>1.2527817213249506</v>
      </c>
      <c r="FF39" s="89">
        <v>1.1540330800917502</v>
      </c>
      <c r="FG39" s="89">
        <v>1.0521241696201287</v>
      </c>
      <c r="FH39" s="89">
        <v>1.1619878754076609</v>
      </c>
      <c r="FI39" s="89">
        <v>1.4468909883686507</v>
      </c>
      <c r="FJ39" s="22">
        <v>1.8486206338316009</v>
      </c>
      <c r="FK39" s="22">
        <v>1.8712650116943053</v>
      </c>
      <c r="FL39" s="22">
        <v>2.3485670243087213</v>
      </c>
      <c r="FM39" s="22">
        <v>2.3826837114681467</v>
      </c>
      <c r="FN39" s="22">
        <v>2.66512749921975</v>
      </c>
      <c r="FO39" s="22">
        <v>5.8897189185105958</v>
      </c>
      <c r="FP39" s="371">
        <v>5.9263061351415161</v>
      </c>
      <c r="FQ39" s="371">
        <v>5.9760742060803125</v>
      </c>
      <c r="FR39" s="371">
        <v>5.9603276704236237</v>
      </c>
      <c r="FS39" s="371">
        <v>5.9357501236815295</v>
      </c>
      <c r="FT39" s="371">
        <v>5.9962010089135589</v>
      </c>
      <c r="FU39" s="371">
        <v>6.9183427486140232</v>
      </c>
      <c r="FV39" s="371">
        <v>7.1512155577625265</v>
      </c>
      <c r="FW39" s="371">
        <v>7.1689740392425705</v>
      </c>
      <c r="FX39" s="371">
        <v>7.4606537495014607</v>
      </c>
      <c r="FY39" s="371">
        <v>7.5749027284019093</v>
      </c>
      <c r="FZ39" s="371">
        <v>7.5721605370139997</v>
      </c>
      <c r="GA39" s="371">
        <v>7.6356190501007291</v>
      </c>
      <c r="GB39" s="371">
        <v>7.9138940762824745</v>
      </c>
      <c r="GC39" s="371">
        <v>7.7881361457461651</v>
      </c>
    </row>
    <row r="40" spans="1:188" x14ac:dyDescent="0.2">
      <c r="A40" s="113"/>
      <c r="B40" s="114" t="s">
        <v>62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  <c r="FI40" s="12">
        <v>1.5340863043720674</v>
      </c>
      <c r="FJ40" s="16">
        <v>1.5352485262959021</v>
      </c>
      <c r="FK40" s="16">
        <v>1.5352485262959021</v>
      </c>
      <c r="FL40" s="16">
        <v>1.5360229967958929</v>
      </c>
      <c r="FM40" s="16">
        <v>1.5366036691540188</v>
      </c>
      <c r="FN40" s="16">
        <v>1.5340863043720674</v>
      </c>
      <c r="FO40" s="16">
        <v>7.0004297616658988</v>
      </c>
      <c r="FP40" s="337">
        <v>7.0004297616658988</v>
      </c>
      <c r="FQ40" s="337">
        <v>7.0004297616658988</v>
      </c>
      <c r="FR40" s="337">
        <v>7.0004297616658988</v>
      </c>
      <c r="FS40" s="337">
        <v>7.0004297616658988</v>
      </c>
      <c r="FT40" s="337">
        <v>7.0004297616658988</v>
      </c>
      <c r="FU40" s="337">
        <v>7.0004297616658988</v>
      </c>
      <c r="FV40" s="337">
        <v>7.0004297616658988</v>
      </c>
      <c r="FW40" s="337">
        <v>7.0004297616658988</v>
      </c>
      <c r="FX40" s="337">
        <v>7.0004297616658988</v>
      </c>
      <c r="FY40" s="337">
        <v>7.0004297616658988</v>
      </c>
      <c r="FZ40" s="337">
        <v>7.0004297616658988</v>
      </c>
      <c r="GA40" s="337">
        <v>9.6986775194665142</v>
      </c>
      <c r="GB40" s="337">
        <v>9.7457025253366396</v>
      </c>
      <c r="GC40" s="337">
        <v>9.6016266037972002</v>
      </c>
      <c r="GF40" s="112"/>
    </row>
    <row r="41" spans="1:188" x14ac:dyDescent="0.2">
      <c r="A41" s="113"/>
      <c r="B41" s="114" t="s">
        <v>63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  <c r="FI41" s="12">
        <v>6.061020360093309</v>
      </c>
      <c r="FJ41" s="16">
        <v>6.4202533176357406</v>
      </c>
      <c r="FK41" s="16">
        <v>7.0937517720861365</v>
      </c>
      <c r="FL41" s="16">
        <v>8.537593643844275</v>
      </c>
      <c r="FM41" s="16">
        <v>8.3521808197782832</v>
      </c>
      <c r="FN41" s="16">
        <v>7.9741118612970467</v>
      </c>
      <c r="FO41" s="16">
        <v>0.51441741168093813</v>
      </c>
      <c r="FP41" s="337">
        <v>1.5150777706212466</v>
      </c>
      <c r="FQ41" s="337">
        <v>2.8776967882238011</v>
      </c>
      <c r="FR41" s="337">
        <v>3.2382089303895754</v>
      </c>
      <c r="FS41" s="337">
        <v>3.5103587726155183</v>
      </c>
      <c r="FT41" s="337">
        <v>5.0453719527893952</v>
      </c>
      <c r="FU41" s="337">
        <v>5.498312391536615</v>
      </c>
      <c r="FV41" s="337">
        <v>4.9964388953160039</v>
      </c>
      <c r="FW41" s="337">
        <v>5.2367538617729963</v>
      </c>
      <c r="FX41" s="337">
        <v>6.1677474028766426</v>
      </c>
      <c r="FY41" s="337">
        <v>7.8059180058555881</v>
      </c>
      <c r="FZ41" s="337">
        <v>6.9804326766947327</v>
      </c>
      <c r="GA41" s="337">
        <v>0.52435282298408481</v>
      </c>
      <c r="GB41" s="337">
        <v>1.8351706337516873</v>
      </c>
      <c r="GC41" s="337">
        <v>3.4210711358372095</v>
      </c>
      <c r="GF41" s="112"/>
    </row>
    <row r="42" spans="1:188" x14ac:dyDescent="0.2">
      <c r="A42" s="113"/>
      <c r="B42" s="114" t="s">
        <v>64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  <c r="FI42" s="12">
        <v>2.8426702959606303</v>
      </c>
      <c r="FJ42" s="16">
        <v>9.7317850094300127</v>
      </c>
      <c r="FK42" s="16">
        <v>9.9295978397448152</v>
      </c>
      <c r="FL42" s="16">
        <v>9.9033106976463614</v>
      </c>
      <c r="FM42" s="16">
        <v>10.507491404403126</v>
      </c>
      <c r="FN42" s="16">
        <v>10.507491404403126</v>
      </c>
      <c r="FO42" s="16">
        <v>0</v>
      </c>
      <c r="FP42" s="337">
        <v>0.83116297551077878</v>
      </c>
      <c r="FQ42" s="337">
        <v>0.83116297551077878</v>
      </c>
      <c r="FR42" s="337">
        <v>0.83116297551077878</v>
      </c>
      <c r="FS42" s="337">
        <v>0.83116297551077878</v>
      </c>
      <c r="FT42" s="337">
        <v>0.83116297551077878</v>
      </c>
      <c r="FU42" s="337">
        <v>9.589287752635542</v>
      </c>
      <c r="FV42" s="337">
        <v>10.601821601664454</v>
      </c>
      <c r="FW42" s="337">
        <v>11.563769822168595</v>
      </c>
      <c r="FX42" s="337">
        <v>12.444748155221944</v>
      </c>
      <c r="FY42" s="337">
        <v>12.444748155221944</v>
      </c>
      <c r="FZ42" s="337">
        <v>12.444748155221944</v>
      </c>
      <c r="GA42" s="337">
        <v>0</v>
      </c>
      <c r="GB42" s="337">
        <v>0</v>
      </c>
      <c r="GC42" s="337">
        <v>0</v>
      </c>
      <c r="GF42" s="112"/>
    </row>
    <row r="43" spans="1:188" x14ac:dyDescent="0.2">
      <c r="A43" s="113"/>
      <c r="B43" s="114" t="s">
        <v>65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  <c r="FI43" s="12">
        <v>0.44776521892808319</v>
      </c>
      <c r="FJ43" s="16">
        <v>1.1569184169273825</v>
      </c>
      <c r="FK43" s="16">
        <v>1.2201750036421544</v>
      </c>
      <c r="FL43" s="16">
        <v>4.2915185090738959</v>
      </c>
      <c r="FM43" s="16">
        <v>4.353764103393047</v>
      </c>
      <c r="FN43" s="16">
        <v>6.2386980544830095</v>
      </c>
      <c r="FO43" s="16">
        <v>2.2680422842187085</v>
      </c>
      <c r="FP43" s="337">
        <v>2.2146329027630429</v>
      </c>
      <c r="FQ43" s="337">
        <v>2.4673022817312358</v>
      </c>
      <c r="FR43" s="337">
        <v>2.350691592221537</v>
      </c>
      <c r="FS43" s="337">
        <v>2.1821402106233307</v>
      </c>
      <c r="FT43" s="337">
        <v>2.494607995279722</v>
      </c>
      <c r="FU43" s="337">
        <v>5.8040777038844027</v>
      </c>
      <c r="FV43" s="337">
        <v>7.0135078462370188</v>
      </c>
      <c r="FW43" s="337">
        <v>6.8382055499185412</v>
      </c>
      <c r="FX43" s="337">
        <v>8.3922652999912231</v>
      </c>
      <c r="FY43" s="337">
        <v>9.0413077258230601</v>
      </c>
      <c r="FZ43" s="337">
        <v>9.0621423441951805</v>
      </c>
      <c r="GA43" s="337">
        <v>8.1952654527015056E-2</v>
      </c>
      <c r="GB43" s="337">
        <v>1.5327648012216883</v>
      </c>
      <c r="GC43" s="337">
        <v>1.3819806130266841</v>
      </c>
      <c r="GF43" s="112"/>
    </row>
    <row r="44" spans="1:188" s="112" customFormat="1" ht="15" customHeight="1" x14ac:dyDescent="0.2">
      <c r="A44" s="66" t="s">
        <v>66</v>
      </c>
      <c r="B44" s="116" t="s">
        <v>67</v>
      </c>
      <c r="C44" s="18">
        <v>6.2758659509668746E-2</v>
      </c>
      <c r="D44" s="22">
        <v>0.3535888571710899</v>
      </c>
      <c r="E44" s="115">
        <v>1.1622968377911604</v>
      </c>
      <c r="F44" s="22">
        <v>2.3793861761173645</v>
      </c>
      <c r="G44" s="115">
        <v>2.6438916472940122</v>
      </c>
      <c r="H44" s="22">
        <v>3.0656089604361796</v>
      </c>
      <c r="I44" s="115">
        <v>3.7497870644103983</v>
      </c>
      <c r="J44" s="22">
        <v>4.8132292314495828</v>
      </c>
      <c r="K44" s="115">
        <v>7.6433089726054106</v>
      </c>
      <c r="L44" s="22">
        <v>7.7459393740990805</v>
      </c>
      <c r="M44" s="115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5">
        <v>2.0877540634430858</v>
      </c>
      <c r="R44" s="22">
        <v>1.0277819549938414</v>
      </c>
      <c r="S44" s="115">
        <v>2.171480253553753</v>
      </c>
      <c r="T44" s="22">
        <v>3.0151439751893889</v>
      </c>
      <c r="U44" s="115">
        <v>2.4885486805387984</v>
      </c>
      <c r="V44" s="22">
        <v>3.5728469728462358</v>
      </c>
      <c r="W44" s="115">
        <v>2.9901864083712155</v>
      </c>
      <c r="X44" s="22">
        <v>3.4421306114015948</v>
      </c>
      <c r="Y44" s="115">
        <v>4.4969066108815809</v>
      </c>
      <c r="Z44" s="22">
        <v>4.3943382078123676</v>
      </c>
      <c r="AA44" s="115">
        <v>-0.73551488431760959</v>
      </c>
      <c r="AB44" s="22">
        <v>-0.89372136054677753</v>
      </c>
      <c r="AC44" s="115">
        <v>-1.1076999027067131</v>
      </c>
      <c r="AD44" s="22">
        <v>-1.7105657471027058</v>
      </c>
      <c r="AE44" s="115">
        <v>-1.0996728206261253</v>
      </c>
      <c r="AF44" s="22">
        <v>-1.535444903933751</v>
      </c>
      <c r="AG44" s="115">
        <v>-1.3214804942488882</v>
      </c>
      <c r="AH44" s="22">
        <v>-0.70847637261313423</v>
      </c>
      <c r="AI44" s="115">
        <v>0.13203474077774047</v>
      </c>
      <c r="AJ44" s="22">
        <v>0.18181722042778858</v>
      </c>
      <c r="AK44" s="115">
        <v>-8.1092006598723287E-2</v>
      </c>
      <c r="AL44" s="22">
        <v>-0.24827457392015617</v>
      </c>
      <c r="AM44" s="115">
        <v>1.6078179687630154</v>
      </c>
      <c r="AN44" s="22">
        <v>1.5332006129928715</v>
      </c>
      <c r="AO44" s="115">
        <v>1.6662991859400051</v>
      </c>
      <c r="AP44" s="22">
        <v>1.672103893055322</v>
      </c>
      <c r="AQ44" s="115">
        <v>1.8903120753326306</v>
      </c>
      <c r="AR44" s="22">
        <v>2.1520196004354943</v>
      </c>
      <c r="AS44" s="115">
        <v>2.5256059091828007</v>
      </c>
      <c r="AT44" s="22">
        <v>3.1635172679206107</v>
      </c>
      <c r="AU44" s="115">
        <v>3.0353910649308062</v>
      </c>
      <c r="AV44" s="22">
        <v>3.4025268579370902</v>
      </c>
      <c r="AW44" s="115">
        <v>3.5239623417358246</v>
      </c>
      <c r="AX44" s="22">
        <v>3.1312113939444544</v>
      </c>
      <c r="AY44" s="115">
        <v>-3.4086720510572377E-2</v>
      </c>
      <c r="AZ44" s="22">
        <v>0.18544899697134554</v>
      </c>
      <c r="BA44" s="115">
        <v>0.16701606281041848</v>
      </c>
      <c r="BB44" s="22">
        <v>0.42778242606509309</v>
      </c>
      <c r="BC44" s="115">
        <v>-0.45431955025755144</v>
      </c>
      <c r="BD44" s="22">
        <v>-9.7897258608583115E-2</v>
      </c>
      <c r="BE44" s="115">
        <v>0.26577804478861822</v>
      </c>
      <c r="BF44" s="22">
        <v>0.62456745943455871</v>
      </c>
      <c r="BG44" s="115">
        <v>2.063775331483896</v>
      </c>
      <c r="BH44" s="22">
        <v>2.3844143250432808</v>
      </c>
      <c r="BI44" s="115">
        <v>1.8396540399371588</v>
      </c>
      <c r="BJ44" s="22">
        <v>2.4257049384195142</v>
      </c>
      <c r="BK44" s="115">
        <v>1.2429196537127041E-2</v>
      </c>
      <c r="BL44" s="22">
        <v>1.0126196061422519</v>
      </c>
      <c r="BM44" s="115">
        <v>1.2983656717758976</v>
      </c>
      <c r="BN44" s="22">
        <v>1.6782644271359857</v>
      </c>
      <c r="BO44" s="115">
        <v>2.146989269365946</v>
      </c>
      <c r="BP44" s="22">
        <v>2.8632467316578101</v>
      </c>
      <c r="BQ44" s="115">
        <v>3.1271058347115144</v>
      </c>
      <c r="BR44" s="22">
        <v>2.2061152369818444</v>
      </c>
      <c r="BS44" s="115">
        <v>2.3745012320339498</v>
      </c>
      <c r="BT44" s="22">
        <v>2.9311283714101251</v>
      </c>
      <c r="BU44" s="115">
        <v>4.2551806495480662</v>
      </c>
      <c r="BV44" s="22">
        <v>4.5172574351528993</v>
      </c>
      <c r="BW44" s="115">
        <v>0.29009403855960159</v>
      </c>
      <c r="BX44" s="22">
        <v>0.64434295631106409</v>
      </c>
      <c r="BY44" s="115">
        <v>1.0418277646627274</v>
      </c>
      <c r="BZ44" s="22">
        <v>3.3020958762548105</v>
      </c>
      <c r="CA44" s="115">
        <v>4.7962490414409871</v>
      </c>
      <c r="CB44" s="22">
        <v>5.9028999382291261</v>
      </c>
      <c r="CC44" s="115">
        <v>6.6405216307500581</v>
      </c>
      <c r="CD44" s="22">
        <v>8.0365354066952932</v>
      </c>
      <c r="CE44" s="115">
        <v>10.493712433602639</v>
      </c>
      <c r="CF44" s="22">
        <v>12.685165996483747</v>
      </c>
      <c r="CG44" s="115">
        <v>14.030815175531686</v>
      </c>
      <c r="CH44" s="22">
        <v>14.061713737335026</v>
      </c>
      <c r="CI44" s="115">
        <v>1.9253443013674882</v>
      </c>
      <c r="CJ44" s="22">
        <v>2.2669661771888912</v>
      </c>
      <c r="CK44" s="115">
        <v>3.8909724262088616</v>
      </c>
      <c r="CL44" s="22">
        <v>3.7487233652668124</v>
      </c>
      <c r="CM44" s="115">
        <v>4.1358397221188596</v>
      </c>
      <c r="CN44" s="22">
        <v>5.023323625729418</v>
      </c>
      <c r="CO44" s="115">
        <v>4.8421583892394864</v>
      </c>
      <c r="CP44" s="22">
        <v>4.9686559678260807</v>
      </c>
      <c r="CQ44" s="115">
        <v>5.3432402420435494</v>
      </c>
      <c r="CR44" s="22">
        <v>5.5427168150802686</v>
      </c>
      <c r="CS44" s="115">
        <v>6.2328584605880764</v>
      </c>
      <c r="CT44" s="22">
        <v>5.1519563981391627</v>
      </c>
      <c r="CU44" s="115">
        <v>1.0788450534077185</v>
      </c>
      <c r="CV44" s="22">
        <v>1.2218891356972961</v>
      </c>
      <c r="CW44" s="115">
        <v>1.6707380864330759</v>
      </c>
      <c r="CX44" s="22">
        <v>0.82340027155025552</v>
      </c>
      <c r="CY44" s="115">
        <v>1.2629342684585083</v>
      </c>
      <c r="CZ44" s="22">
        <v>1.8703933264441872</v>
      </c>
      <c r="DA44" s="115">
        <v>1.8140881626119665</v>
      </c>
      <c r="DB44" s="22">
        <v>1.5601462909275767</v>
      </c>
      <c r="DC44" s="115">
        <v>1.6359518102253787</v>
      </c>
      <c r="DD44" s="22">
        <v>1.1297004408350659</v>
      </c>
      <c r="DE44" s="115">
        <v>0.49113573834766555</v>
      </c>
      <c r="DF44" s="22">
        <v>0.95058064579704649</v>
      </c>
      <c r="DG44" s="115">
        <v>0.3219300428967955</v>
      </c>
      <c r="DH44" s="22">
        <v>0.33795964268801981</v>
      </c>
      <c r="DI44" s="115">
        <v>0.7363481281548161</v>
      </c>
      <c r="DJ44" s="22">
        <v>0.92515193874372414</v>
      </c>
      <c r="DK44" s="115">
        <v>1.1677910235438986</v>
      </c>
      <c r="DL44" s="22">
        <v>2.3363460449675557</v>
      </c>
      <c r="DM44" s="115">
        <v>2.6371047932223206</v>
      </c>
      <c r="DN44" s="22">
        <v>2.5773205521542764</v>
      </c>
      <c r="DO44" s="115">
        <v>2.5948129352462104</v>
      </c>
      <c r="DP44" s="22">
        <v>3.3061366616245351</v>
      </c>
      <c r="DQ44" s="115">
        <v>3.2449809083636012</v>
      </c>
      <c r="DR44" s="22">
        <v>4.0432788109873599</v>
      </c>
      <c r="DS44" s="115">
        <v>1.1980696539415305</v>
      </c>
      <c r="DT44" s="22">
        <v>2.2768201498190308</v>
      </c>
      <c r="DU44" s="115">
        <v>3.2900236606526505</v>
      </c>
      <c r="DV44" s="22">
        <v>3.2648849243116018</v>
      </c>
      <c r="DW44" s="115">
        <v>2.2424512263969945</v>
      </c>
      <c r="DX44" s="22">
        <v>3.1327729587488591</v>
      </c>
      <c r="DY44" s="115">
        <v>3.3557195714403605</v>
      </c>
      <c r="DZ44" s="22">
        <v>4.0032091895654105</v>
      </c>
      <c r="EA44" s="115">
        <v>5.1990732193449816</v>
      </c>
      <c r="EB44" s="22">
        <v>5.3172115216249836</v>
      </c>
      <c r="EC44" s="115">
        <v>6.4108594120041431</v>
      </c>
      <c r="ED44" s="22">
        <v>7.2976021050450441</v>
      </c>
      <c r="EE44" s="115">
        <v>0.95031489159389082</v>
      </c>
      <c r="EF44" s="22">
        <v>1.5493398938122454</v>
      </c>
      <c r="EG44" s="115">
        <v>1.572727457456665</v>
      </c>
      <c r="EH44" s="22">
        <v>1.6548679820235606</v>
      </c>
      <c r="EI44" s="115">
        <v>2.1797980960218837</v>
      </c>
      <c r="EJ44" s="22">
        <v>2.3783020463424407</v>
      </c>
      <c r="EK44" s="115">
        <v>2.9027273254326644</v>
      </c>
      <c r="EL44" s="22">
        <v>3.2726053235910655</v>
      </c>
      <c r="EM44" s="115">
        <v>3.3967692926708821</v>
      </c>
      <c r="EN44" s="22">
        <v>3.3648183347443421</v>
      </c>
      <c r="EO44" s="22">
        <v>4.4532251101034461</v>
      </c>
      <c r="EP44" s="89">
        <v>4.9135528325400202</v>
      </c>
      <c r="EQ44" s="89">
        <v>0.42428259740808016</v>
      </c>
      <c r="ER44" s="89">
        <v>1.0973574294955313</v>
      </c>
      <c r="ES44" s="89">
        <v>1.0684987757100544</v>
      </c>
      <c r="ET44" s="89">
        <v>1.4276925711882598</v>
      </c>
      <c r="EU44" s="89">
        <v>1.3603221462498993</v>
      </c>
      <c r="EV44" s="89">
        <v>2.1273391276963594</v>
      </c>
      <c r="EW44" s="89">
        <v>2.3837224581057797</v>
      </c>
      <c r="EX44" s="89">
        <v>3.5927992470159609</v>
      </c>
      <c r="EY44" s="89">
        <v>3.9604071968830397</v>
      </c>
      <c r="EZ44" s="89">
        <v>3.963098091304218</v>
      </c>
      <c r="FA44" s="89">
        <v>4.5205201562365005</v>
      </c>
      <c r="FB44" s="89">
        <v>4.1718005394325104</v>
      </c>
      <c r="FC44" s="89">
        <v>0.55592132350459167</v>
      </c>
      <c r="FD44" s="89">
        <v>0.51536160434837086</v>
      </c>
      <c r="FE44" s="89">
        <v>1.1144553196954519</v>
      </c>
      <c r="FF44" s="89">
        <v>0.91930939172459603</v>
      </c>
      <c r="FG44" s="89">
        <v>1.9445606137442581</v>
      </c>
      <c r="FH44" s="89">
        <v>2.1799254957787042</v>
      </c>
      <c r="FI44" s="89">
        <v>2.7165387239281671</v>
      </c>
      <c r="FJ44" s="22">
        <v>2.9003909510047379</v>
      </c>
      <c r="FK44" s="22">
        <v>3.1413757768333284</v>
      </c>
      <c r="FL44" s="22">
        <v>2.1017704539901132</v>
      </c>
      <c r="FM44" s="22">
        <v>2.5612911180176638</v>
      </c>
      <c r="FN44" s="22">
        <v>2.909269500289426</v>
      </c>
      <c r="FO44" s="22">
        <v>0.98251813161968471</v>
      </c>
      <c r="FP44" s="371">
        <v>1.398080250638543</v>
      </c>
      <c r="FQ44" s="371">
        <v>2.1808097673924607</v>
      </c>
      <c r="FR44" s="371">
        <v>3.5481651525503821</v>
      </c>
      <c r="FS44" s="371">
        <v>4.5203613248739458</v>
      </c>
      <c r="FT44" s="371">
        <v>5.5499101122822481</v>
      </c>
      <c r="FU44" s="371">
        <v>5.4576684972048355</v>
      </c>
      <c r="FV44" s="371">
        <v>4.8299797290429041</v>
      </c>
      <c r="FW44" s="371">
        <v>6.3777805674425423</v>
      </c>
      <c r="FX44" s="371">
        <v>7.1004548115394641</v>
      </c>
      <c r="FY44" s="371">
        <v>7.3704644974659743</v>
      </c>
      <c r="FZ44" s="371">
        <v>7.906538998444006</v>
      </c>
      <c r="GA44" s="371">
        <v>2.4735387811090987</v>
      </c>
      <c r="GB44" s="371">
        <v>1.9546046126067012</v>
      </c>
      <c r="GC44" s="371">
        <v>1.6961599882790495</v>
      </c>
    </row>
    <row r="45" spans="1:188" x14ac:dyDescent="0.2">
      <c r="A45" s="113"/>
      <c r="B45" s="117" t="s">
        <v>68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  <c r="FI45" s="12">
        <v>1.9776662120838182</v>
      </c>
      <c r="FJ45" s="16">
        <v>1.1740986718550914</v>
      </c>
      <c r="FK45" s="16">
        <v>0.21184712596303257</v>
      </c>
      <c r="FL45" s="16">
        <v>-3.3016892302905632</v>
      </c>
      <c r="FM45" s="16">
        <v>-2.0929996164795028</v>
      </c>
      <c r="FN45" s="16">
        <v>-1.8732998724203043</v>
      </c>
      <c r="FO45" s="16">
        <v>-1.4826291745364983E-2</v>
      </c>
      <c r="FP45" s="337">
        <v>-0.24727785869980323</v>
      </c>
      <c r="FQ45" s="337">
        <v>0.78439718613978471</v>
      </c>
      <c r="FR45" s="337">
        <v>2.4262489154778848</v>
      </c>
      <c r="FS45" s="337">
        <v>3.9583765546257439</v>
      </c>
      <c r="FT45" s="337">
        <v>6.0153573950974675</v>
      </c>
      <c r="FU45" s="337">
        <v>2.9322882807180264</v>
      </c>
      <c r="FV45" s="337">
        <v>3.1558018914469272</v>
      </c>
      <c r="FW45" s="337">
        <v>3.271466303526509</v>
      </c>
      <c r="FX45" s="337">
        <v>3.9371889225023153</v>
      </c>
      <c r="FY45" s="337">
        <v>5.1462501052183001</v>
      </c>
      <c r="FZ45" s="337">
        <v>5.7510163415323063</v>
      </c>
      <c r="GA45" s="337">
        <v>0.65835557539686818</v>
      </c>
      <c r="GB45" s="337">
        <v>-1.5879851962209273</v>
      </c>
      <c r="GC45" s="337">
        <v>-1.6145670218263177</v>
      </c>
      <c r="GF45" s="112"/>
    </row>
    <row r="46" spans="1:188" x14ac:dyDescent="0.2">
      <c r="A46" s="113"/>
      <c r="B46" s="114" t="s">
        <v>69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  <c r="FI46" s="16">
        <v>2.0805239246743668</v>
      </c>
      <c r="FJ46" s="16">
        <v>1.2318260640995504</v>
      </c>
      <c r="FK46" s="16">
        <v>0.16602931958389888</v>
      </c>
      <c r="FL46" s="16">
        <v>-3.6755432832819253</v>
      </c>
      <c r="FM46" s="16">
        <v>-2.4170645502859003</v>
      </c>
      <c r="FN46" s="16">
        <v>-2.2857653761911934</v>
      </c>
      <c r="FO46" s="16">
        <v>-0.12351728031461562</v>
      </c>
      <c r="FP46" s="337">
        <v>-0.30994839310376676</v>
      </c>
      <c r="FQ46" s="337">
        <v>0.63020879202682067</v>
      </c>
      <c r="FR46" s="337">
        <v>2.286883766350357</v>
      </c>
      <c r="FS46" s="337">
        <v>3.9234610303622759</v>
      </c>
      <c r="FT46" s="337">
        <v>6.1676621620685665</v>
      </c>
      <c r="FU46" s="337">
        <v>3.0707863225996022</v>
      </c>
      <c r="FV46" s="337">
        <v>3.2232590251908988</v>
      </c>
      <c r="FW46" s="337">
        <v>3.3620355190702185</v>
      </c>
      <c r="FX46" s="337">
        <v>3.8905466624922695</v>
      </c>
      <c r="FY46" s="337">
        <v>5.2281645463210253</v>
      </c>
      <c r="FZ46" s="337">
        <v>5.8983826892972075</v>
      </c>
      <c r="GA46" s="337">
        <v>0.63498323414489732</v>
      </c>
      <c r="GB46" s="337">
        <v>-1.7354448912928149</v>
      </c>
      <c r="GC46" s="337">
        <v>-1.7641578921946888</v>
      </c>
      <c r="GF46" s="112"/>
    </row>
    <row r="47" spans="1:188" x14ac:dyDescent="0.2">
      <c r="A47" s="113"/>
      <c r="B47" s="114" t="s">
        <v>70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  <c r="FI47" s="16">
        <v>-0.45383143129417647</v>
      </c>
      <c r="FJ47" s="16">
        <v>-0.47561889886809183</v>
      </c>
      <c r="FK47" s="16">
        <v>0.58948484741137008</v>
      </c>
      <c r="FL47" s="16">
        <v>0.82926831493699638</v>
      </c>
      <c r="FM47" s="16">
        <v>1.2608938482025849</v>
      </c>
      <c r="FN47" s="16">
        <v>3.4874711783468939</v>
      </c>
      <c r="FO47" s="16">
        <v>1.0447430975918195</v>
      </c>
      <c r="FP47" s="337">
        <v>-0.21237021449564963</v>
      </c>
      <c r="FQ47" s="337">
        <v>3.0206555710924192</v>
      </c>
      <c r="FR47" s="337">
        <v>3.5678038456136107</v>
      </c>
      <c r="FS47" s="337">
        <v>3.3663688054440257</v>
      </c>
      <c r="FT47" s="337">
        <v>2.1176294784405343</v>
      </c>
      <c r="FU47" s="337">
        <v>-1.5642754091075801</v>
      </c>
      <c r="FV47" s="337">
        <v>0.20209338499131491</v>
      </c>
      <c r="FW47" s="337">
        <v>-0.1300381844016556</v>
      </c>
      <c r="FX47" s="337">
        <v>3.3785739130311327</v>
      </c>
      <c r="FY47" s="337">
        <v>2.25945773000727</v>
      </c>
      <c r="FZ47" s="337">
        <v>1.6757772376658266</v>
      </c>
      <c r="GA47" s="337">
        <v>1.3683684521068358</v>
      </c>
      <c r="GB47" s="337">
        <v>1.1181337994961211</v>
      </c>
      <c r="GC47" s="337">
        <v>1.1181337994961211</v>
      </c>
      <c r="GF47" s="112"/>
    </row>
    <row r="48" spans="1:188" x14ac:dyDescent="0.2">
      <c r="A48" s="113"/>
      <c r="B48" s="114" t="s">
        <v>71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  <c r="FI48" s="16">
        <v>2.5969536009079093</v>
      </c>
      <c r="FJ48" s="16">
        <v>2.5969345321571495</v>
      </c>
      <c r="FK48" s="16">
        <v>2.5969345321571495</v>
      </c>
      <c r="FL48" s="16">
        <v>12.200680709678039</v>
      </c>
      <c r="FM48" s="16">
        <v>12.200680709678039</v>
      </c>
      <c r="FN48" s="16">
        <v>12.200680709678039</v>
      </c>
      <c r="FO48" s="16">
        <v>4.1692186218232621</v>
      </c>
      <c r="FP48" s="337">
        <v>4.1692186218232621</v>
      </c>
      <c r="FQ48" s="337">
        <v>4.1692186218232621</v>
      </c>
      <c r="FR48" s="337">
        <v>8.5461677842181558</v>
      </c>
      <c r="FS48" s="337">
        <v>8.5461677842181558</v>
      </c>
      <c r="FT48" s="337">
        <v>8.547131056232331</v>
      </c>
      <c r="FU48" s="337">
        <v>8.547131056232331</v>
      </c>
      <c r="FV48" s="337">
        <v>8.547131056232331</v>
      </c>
      <c r="FW48" s="337">
        <v>8.547131056232331</v>
      </c>
      <c r="FX48" s="337">
        <v>9.2579343351054604</v>
      </c>
      <c r="FY48" s="337">
        <v>9.2579343351054604</v>
      </c>
      <c r="FZ48" s="337">
        <v>9.2579343351054604</v>
      </c>
      <c r="GA48" s="337">
        <v>0</v>
      </c>
      <c r="GB48" s="337">
        <v>1.321615442861912E-6</v>
      </c>
      <c r="GC48" s="337">
        <v>3.6931926928332359E-2</v>
      </c>
      <c r="GF48" s="112"/>
    </row>
    <row r="49" spans="1:188" x14ac:dyDescent="0.2">
      <c r="A49" s="113"/>
      <c r="B49" s="114" t="s">
        <v>72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  <c r="FI49" s="16">
        <v>0.29711332203778795</v>
      </c>
      <c r="FJ49" s="16">
        <v>1.1029734923496619</v>
      </c>
      <c r="FK49" s="16">
        <v>2.1529964808120639</v>
      </c>
      <c r="FL49" s="16">
        <v>1.1765632757063713</v>
      </c>
      <c r="FM49" s="16">
        <v>-0.63298470057122813</v>
      </c>
      <c r="FN49" s="16">
        <v>0.48678539749418803</v>
      </c>
      <c r="FO49" s="16">
        <v>0.74300262016058127</v>
      </c>
      <c r="FP49" s="337">
        <v>1.6005602939267902</v>
      </c>
      <c r="FQ49" s="337">
        <v>2.0874858106618319</v>
      </c>
      <c r="FR49" s="337">
        <v>2.0709689010625567</v>
      </c>
      <c r="FS49" s="337">
        <v>2.9245410093442104</v>
      </c>
      <c r="FT49" s="337">
        <v>5.5063552632745711</v>
      </c>
      <c r="FU49" s="337">
        <v>5.914080943231852</v>
      </c>
      <c r="FV49" s="337">
        <v>2.7666900228116731</v>
      </c>
      <c r="FW49" s="337">
        <v>7.3365895552708054</v>
      </c>
      <c r="FX49" s="337">
        <v>7.1175606944267713</v>
      </c>
      <c r="FY49" s="337">
        <v>7.1800406812785127</v>
      </c>
      <c r="FZ49" s="337">
        <v>8.3032988074578213</v>
      </c>
      <c r="GA49" s="337">
        <v>-0.12861394050064234</v>
      </c>
      <c r="GB49" s="337">
        <v>0.80021523772543901</v>
      </c>
      <c r="GC49" s="337">
        <v>1.720331117957798</v>
      </c>
      <c r="GF49" s="112"/>
    </row>
    <row r="50" spans="1:188" ht="19.5" customHeight="1" x14ac:dyDescent="0.2">
      <c r="A50" s="113"/>
      <c r="B50" s="117" t="s">
        <v>73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  <c r="FI50" s="12">
        <v>3.0349449175430152</v>
      </c>
      <c r="FJ50" s="16">
        <v>4.3442421418923232</v>
      </c>
      <c r="FK50" s="16">
        <v>5.3927655052898444</v>
      </c>
      <c r="FL50" s="16">
        <v>6.0857497221773258</v>
      </c>
      <c r="FM50" s="16">
        <v>7.2052940850789895</v>
      </c>
      <c r="FN50" s="16">
        <v>7.1230839341516656</v>
      </c>
      <c r="FO50" s="16">
        <v>0.56575363155712921</v>
      </c>
      <c r="FP50" s="337">
        <v>1.9863686828594638</v>
      </c>
      <c r="FQ50" s="337">
        <v>2.2985121035449509</v>
      </c>
      <c r="FR50" s="337">
        <v>3.448894621354242</v>
      </c>
      <c r="FS50" s="337">
        <v>4.0013041791084163</v>
      </c>
      <c r="FT50" s="337">
        <v>2.3406625247268664</v>
      </c>
      <c r="FU50" s="337">
        <v>3.9596999852324188</v>
      </c>
      <c r="FV50" s="337">
        <v>2.5599602648885593</v>
      </c>
      <c r="FW50" s="337">
        <v>3.9125129805507015</v>
      </c>
      <c r="FX50" s="337">
        <v>7.9845978194239393</v>
      </c>
      <c r="FY50" s="337">
        <v>6.1344155525611512</v>
      </c>
      <c r="FZ50" s="337">
        <v>7.4165957505685043</v>
      </c>
      <c r="GA50" s="337">
        <v>0.12186443738517028</v>
      </c>
      <c r="GB50" s="337">
        <v>6.7112569244386577E-2</v>
      </c>
      <c r="GC50" s="337">
        <v>-1.0634072384819717</v>
      </c>
      <c r="GF50" s="112"/>
    </row>
    <row r="51" spans="1:188" x14ac:dyDescent="0.2">
      <c r="A51" s="113"/>
      <c r="B51" s="114" t="s">
        <v>74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  <c r="FI51" s="12">
        <v>6.1200168444933922</v>
      </c>
      <c r="FJ51" s="16">
        <v>4.3718255124456107</v>
      </c>
      <c r="FK51" s="16">
        <v>8.208829841372193</v>
      </c>
      <c r="FL51" s="16">
        <v>7.1678688264862132</v>
      </c>
      <c r="FM51" s="16">
        <v>9.9613648921210256</v>
      </c>
      <c r="FN51" s="16">
        <v>11.149765809225954</v>
      </c>
      <c r="FO51" s="16">
        <v>-0.21653427292859817</v>
      </c>
      <c r="FP51" s="337">
        <v>-7.272859232429596E-3</v>
      </c>
      <c r="FQ51" s="337">
        <v>-1.2949372382217632</v>
      </c>
      <c r="FR51" s="337">
        <v>2.3767234477354009</v>
      </c>
      <c r="FS51" s="337">
        <v>3.5208876374959885</v>
      </c>
      <c r="FT51" s="337">
        <v>5.5481574006375212</v>
      </c>
      <c r="FU51" s="337">
        <v>6.8670544527605699</v>
      </c>
      <c r="FV51" s="337">
        <v>7.6637921311520216</v>
      </c>
      <c r="FW51" s="337">
        <v>13.047150774858963</v>
      </c>
      <c r="FX51" s="337">
        <v>12.556562141679265</v>
      </c>
      <c r="FY51" s="337">
        <v>14.240842843696157</v>
      </c>
      <c r="FZ51" s="337">
        <v>13.942099423712918</v>
      </c>
      <c r="GA51" s="337">
        <v>0.15513834270389282</v>
      </c>
      <c r="GB51" s="337">
        <v>-1.1867497324174394</v>
      </c>
      <c r="GC51" s="337">
        <v>-4.0158267182185483</v>
      </c>
      <c r="GF51" s="112"/>
    </row>
    <row r="52" spans="1:188" x14ac:dyDescent="0.2">
      <c r="A52" s="113"/>
      <c r="B52" s="114" t="s">
        <v>75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  <c r="FI52" s="12">
        <v>2.0443208329363074</v>
      </c>
      <c r="FJ52" s="16">
        <v>2.9538968175444325</v>
      </c>
      <c r="FK52" s="16">
        <v>2.8816948788812766</v>
      </c>
      <c r="FL52" s="16">
        <v>3.1809053502168041</v>
      </c>
      <c r="FM52" s="16">
        <v>4.1138613702740088</v>
      </c>
      <c r="FN52" s="16">
        <v>3.7321651336802404</v>
      </c>
      <c r="FO52" s="16">
        <v>0.28161762400074508</v>
      </c>
      <c r="FP52" s="337">
        <v>1.5630836686088685</v>
      </c>
      <c r="FQ52" s="337">
        <v>2.7796693559665897</v>
      </c>
      <c r="FR52" s="337">
        <v>3.415908317578868</v>
      </c>
      <c r="FS52" s="337">
        <v>3.8901732744587463</v>
      </c>
      <c r="FT52" s="337">
        <v>4.1089446337878428</v>
      </c>
      <c r="FU52" s="337">
        <v>6.4441114596505145</v>
      </c>
      <c r="FV52" s="337">
        <v>7.3287490262673884</v>
      </c>
      <c r="FW52" s="337">
        <v>9.2133181431699285</v>
      </c>
      <c r="FX52" s="337">
        <v>7.4039228543128388</v>
      </c>
      <c r="FY52" s="337">
        <v>7.3132763769860247</v>
      </c>
      <c r="FZ52" s="337">
        <v>9.1189120677617836</v>
      </c>
      <c r="GA52" s="337">
        <v>6.3597147929911557E-2</v>
      </c>
      <c r="GB52" s="337">
        <v>0.29174462041892468</v>
      </c>
      <c r="GC52" s="337">
        <v>0.98428710589848833</v>
      </c>
      <c r="GF52" s="112"/>
    </row>
    <row r="53" spans="1:188" x14ac:dyDescent="0.2">
      <c r="A53" s="118"/>
      <c r="B53" s="119" t="s">
        <v>76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  <c r="FI53" s="12">
        <v>4.4533705825050589</v>
      </c>
      <c r="FJ53" s="16">
        <v>4.8132556172161998</v>
      </c>
      <c r="FK53" s="16">
        <v>5.0438143628162493</v>
      </c>
      <c r="FL53" s="16">
        <v>5.4231425009487992</v>
      </c>
      <c r="FM53" s="16">
        <v>5.2609498555648599</v>
      </c>
      <c r="FN53" s="16">
        <v>5.7190976179034294</v>
      </c>
      <c r="FO53" s="16">
        <v>2.9756919794622405</v>
      </c>
      <c r="FP53" s="337">
        <v>2.9613614796478345</v>
      </c>
      <c r="FQ53" s="337">
        <v>4.1683959694832424</v>
      </c>
      <c r="FR53" s="337">
        <v>5.9539840877706354</v>
      </c>
      <c r="FS53" s="337">
        <v>6.7628917342404264</v>
      </c>
      <c r="FT53" s="337">
        <v>7.7414177440160614</v>
      </c>
      <c r="FU53" s="337">
        <v>8.643984578883007</v>
      </c>
      <c r="FV53" s="337">
        <v>8.2414126086098918</v>
      </c>
      <c r="FW53" s="337">
        <v>9.1393476125897166</v>
      </c>
      <c r="FX53" s="337">
        <v>9.103819796214438</v>
      </c>
      <c r="FY53" s="337">
        <v>9.7681416417481728</v>
      </c>
      <c r="FZ53" s="337">
        <v>9.1380594507153035</v>
      </c>
      <c r="GA53" s="337">
        <v>8.6741100460317142</v>
      </c>
      <c r="GB53" s="337">
        <v>8.9106303470826873</v>
      </c>
      <c r="GC53" s="337">
        <v>8.4963882271115381</v>
      </c>
      <c r="GF53" s="112"/>
    </row>
    <row r="54" spans="1:188" s="112" customFormat="1" x14ac:dyDescent="0.2">
      <c r="A54" s="66" t="s">
        <v>77</v>
      </c>
      <c r="B54" s="116" t="s">
        <v>78</v>
      </c>
      <c r="C54" s="18">
        <v>1.3821304779116304</v>
      </c>
      <c r="D54" s="22">
        <v>1.8790418189335867</v>
      </c>
      <c r="E54" s="115">
        <v>1.8452790720394887</v>
      </c>
      <c r="F54" s="22">
        <v>2.2059507619437682</v>
      </c>
      <c r="G54" s="115">
        <v>2.1037057393557035</v>
      </c>
      <c r="H54" s="22">
        <v>2.3547006685881797</v>
      </c>
      <c r="I54" s="115">
        <v>2.2480341727925577</v>
      </c>
      <c r="J54" s="22">
        <v>2.4278734561794977</v>
      </c>
      <c r="K54" s="115">
        <v>2.7852852539575963</v>
      </c>
      <c r="L54" s="22">
        <v>3.9923206246768217</v>
      </c>
      <c r="M54" s="115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5">
        <v>2.8751364462989955</v>
      </c>
      <c r="R54" s="22">
        <v>2.9477876681206538</v>
      </c>
      <c r="S54" s="115">
        <v>3.1393917627698329</v>
      </c>
      <c r="T54" s="22">
        <v>3.7050645636660562</v>
      </c>
      <c r="U54" s="115">
        <v>4.790858325435849</v>
      </c>
      <c r="V54" s="22">
        <v>5.301475604154831</v>
      </c>
      <c r="W54" s="115">
        <v>5.4028797836746634</v>
      </c>
      <c r="X54" s="22">
        <v>5.297677413418981</v>
      </c>
      <c r="Y54" s="115">
        <v>6.0252379844920085</v>
      </c>
      <c r="Z54" s="22">
        <v>6.0623551158376756</v>
      </c>
      <c r="AA54" s="115">
        <v>0.59563534178236921</v>
      </c>
      <c r="AB54" s="22">
        <v>0.3979499517069911</v>
      </c>
      <c r="AC54" s="115">
        <v>0.2994009334707215</v>
      </c>
      <c r="AD54" s="22">
        <v>0.4584797384252397</v>
      </c>
      <c r="AE54" s="115">
        <v>2.0848055156496059</v>
      </c>
      <c r="AF54" s="22">
        <v>2.0265075868571216</v>
      </c>
      <c r="AG54" s="115">
        <v>2.2228922588399342</v>
      </c>
      <c r="AH54" s="22">
        <v>2.3773706432493213</v>
      </c>
      <c r="AI54" s="115">
        <v>0.7408190055499233</v>
      </c>
      <c r="AJ54" s="22">
        <v>-0.25537975103104316</v>
      </c>
      <c r="AK54" s="115">
        <v>-0.53746503475630902</v>
      </c>
      <c r="AL54" s="22">
        <v>-0.57192056457847684</v>
      </c>
      <c r="AM54" s="115">
        <v>2.6443174989009748</v>
      </c>
      <c r="AN54" s="22">
        <v>3.0730606400139635</v>
      </c>
      <c r="AO54" s="115">
        <v>2.454707259795569</v>
      </c>
      <c r="AP54" s="22">
        <v>2.8802560715924983</v>
      </c>
      <c r="AQ54" s="115">
        <v>3.2151069158528287</v>
      </c>
      <c r="AR54" s="22">
        <v>3.038629268688382</v>
      </c>
      <c r="AS54" s="115">
        <v>3.0955719492948219</v>
      </c>
      <c r="AT54" s="22">
        <v>2.7849247181635235</v>
      </c>
      <c r="AU54" s="115">
        <v>3.2911509452609948</v>
      </c>
      <c r="AV54" s="22">
        <v>3.5117099377127516</v>
      </c>
      <c r="AW54" s="115">
        <v>3.8395158684463269</v>
      </c>
      <c r="AX54" s="22">
        <v>3.8799762321569915</v>
      </c>
      <c r="AY54" s="115">
        <v>-0.3243502411346384</v>
      </c>
      <c r="AZ54" s="22">
        <v>-0.63196682343354382</v>
      </c>
      <c r="BA54" s="115">
        <v>-0.36811516769145669</v>
      </c>
      <c r="BB54" s="22">
        <v>-0.27221383823389544</v>
      </c>
      <c r="BC54" s="115">
        <v>-0.20227341786322484</v>
      </c>
      <c r="BD54" s="22">
        <v>-0.2921528354819003</v>
      </c>
      <c r="BE54" s="115">
        <v>-0.31755167662998929</v>
      </c>
      <c r="BF54" s="22">
        <v>-0.24652772738053841</v>
      </c>
      <c r="BG54" s="115">
        <v>-0.23973321324808694</v>
      </c>
      <c r="BH54" s="22">
        <v>-0.11345450276085955</v>
      </c>
      <c r="BI54" s="115">
        <v>-0.13100289224212247</v>
      </c>
      <c r="BJ54" s="22">
        <v>0.11802258958067569</v>
      </c>
      <c r="BK54" s="115">
        <v>1.2130231625287422</v>
      </c>
      <c r="BL54" s="22">
        <v>2.0460531550552332</v>
      </c>
      <c r="BM54" s="115">
        <v>2.1468503637734244</v>
      </c>
      <c r="BN54" s="22">
        <v>2.2399946847819336</v>
      </c>
      <c r="BO54" s="115">
        <v>2.3291516511700934</v>
      </c>
      <c r="BP54" s="22">
        <v>2.454905095341033</v>
      </c>
      <c r="BQ54" s="115">
        <v>2.650547914890879</v>
      </c>
      <c r="BR54" s="22">
        <v>2.7134877548226086</v>
      </c>
      <c r="BS54" s="115">
        <v>2.7024898888366522</v>
      </c>
      <c r="BT54" s="22">
        <v>2.8642353152610269</v>
      </c>
      <c r="BU54" s="115">
        <v>2.7892816834168315</v>
      </c>
      <c r="BV54" s="22">
        <v>2.6843127016958448</v>
      </c>
      <c r="BW54" s="115">
        <v>1.610008323875519</v>
      </c>
      <c r="BX54" s="22">
        <v>1.6465785077584201</v>
      </c>
      <c r="BY54" s="115">
        <v>1.7023254873684124</v>
      </c>
      <c r="BZ54" s="22">
        <v>1.7861352783962161</v>
      </c>
      <c r="CA54" s="115">
        <v>1.8795541765819905</v>
      </c>
      <c r="CB54" s="22">
        <v>2.4146324410795756</v>
      </c>
      <c r="CC54" s="115">
        <v>2.50770191477541</v>
      </c>
      <c r="CD54" s="22">
        <v>2.9168400794947758</v>
      </c>
      <c r="CE54" s="115">
        <v>2.9675482168348708</v>
      </c>
      <c r="CF54" s="22">
        <v>3.0642973752110123</v>
      </c>
      <c r="CG54" s="115">
        <v>3.1844424323778355</v>
      </c>
      <c r="CH54" s="22">
        <v>3.3410913937587736</v>
      </c>
      <c r="CI54" s="115">
        <v>1.5885592354565574</v>
      </c>
      <c r="CJ54" s="22">
        <v>3.1433509896708927</v>
      </c>
      <c r="CK54" s="115">
        <v>4.0620080465803454</v>
      </c>
      <c r="CL54" s="22">
        <v>4.9135152472636037</v>
      </c>
      <c r="CM54" s="115">
        <v>5.0591374219712009</v>
      </c>
      <c r="CN54" s="22">
        <v>5.2422623643534365</v>
      </c>
      <c r="CO54" s="115">
        <v>5.801909740834077</v>
      </c>
      <c r="CP54" s="22">
        <v>5.4146411071752709</v>
      </c>
      <c r="CQ54" s="115">
        <v>5.8020671527017242</v>
      </c>
      <c r="CR54" s="22">
        <v>5.870888824524954</v>
      </c>
      <c r="CS54" s="115">
        <v>5.8764466811356897</v>
      </c>
      <c r="CT54" s="22">
        <v>5.8035122380055242</v>
      </c>
      <c r="CU54" s="115">
        <v>2.8920687953094131</v>
      </c>
      <c r="CV54" s="22">
        <v>2.8369003867759943</v>
      </c>
      <c r="CW54" s="115">
        <v>2.9472875944561707</v>
      </c>
      <c r="CX54" s="22">
        <v>3.3105390055681312</v>
      </c>
      <c r="CY54" s="115">
        <v>3.4276457666949227</v>
      </c>
      <c r="CZ54" s="22">
        <v>4.1122771460579486</v>
      </c>
      <c r="DA54" s="115">
        <v>4.3587632218061998</v>
      </c>
      <c r="DB54" s="22">
        <v>4.6353422295977111</v>
      </c>
      <c r="DC54" s="115">
        <v>5.0996293398919477</v>
      </c>
      <c r="DD54" s="22">
        <v>5.0547817090520937</v>
      </c>
      <c r="DE54" s="115">
        <v>5.0846820749950439</v>
      </c>
      <c r="DF54" s="22">
        <v>4.9936785495946054</v>
      </c>
      <c r="DG54" s="115">
        <v>3.4960655493760271</v>
      </c>
      <c r="DH54" s="22">
        <v>3.5767876043951219</v>
      </c>
      <c r="DI54" s="115">
        <v>4.1204445092845674</v>
      </c>
      <c r="DJ54" s="22">
        <v>4.1470852103256703</v>
      </c>
      <c r="DK54" s="115">
        <v>3.9995430831376524</v>
      </c>
      <c r="DL54" s="22">
        <v>3.9023656063468906</v>
      </c>
      <c r="DM54" s="115">
        <v>3.8423905016691862</v>
      </c>
      <c r="DN54" s="22">
        <v>3.8132883355389708</v>
      </c>
      <c r="DO54" s="115">
        <v>4.2020368152996213</v>
      </c>
      <c r="DP54" s="22">
        <v>4.1335732042725226</v>
      </c>
      <c r="DQ54" s="115">
        <v>4.1607264002351769</v>
      </c>
      <c r="DR54" s="22">
        <v>4.1545984526953958</v>
      </c>
      <c r="DS54" s="115">
        <v>2.5448946381894757</v>
      </c>
      <c r="DT54" s="22">
        <v>2.8364196395119308</v>
      </c>
      <c r="DU54" s="115">
        <v>2.9940889350949647</v>
      </c>
      <c r="DV54" s="22">
        <v>3.1987724373059763</v>
      </c>
      <c r="DW54" s="115">
        <v>2.9896772924677464</v>
      </c>
      <c r="DX54" s="22">
        <v>3.0557304614261938</v>
      </c>
      <c r="DY54" s="115">
        <v>3.0801094373914282</v>
      </c>
      <c r="DZ54" s="22">
        <v>3.1672891326530959</v>
      </c>
      <c r="EA54" s="115">
        <v>3.3208566328811031</v>
      </c>
      <c r="EB54" s="22">
        <v>3.5141027711648434</v>
      </c>
      <c r="EC54" s="115">
        <v>3.5353764655790201</v>
      </c>
      <c r="ED54" s="22">
        <v>3.1277111792744563</v>
      </c>
      <c r="EE54" s="115">
        <v>1.530236123270214</v>
      </c>
      <c r="EF54" s="22">
        <v>2.1072626980187579</v>
      </c>
      <c r="EG54" s="115">
        <v>2.2407601135213042</v>
      </c>
      <c r="EH54" s="22">
        <v>2.6398760441239943</v>
      </c>
      <c r="EI54" s="115">
        <v>2.7855590885683625</v>
      </c>
      <c r="EJ54" s="22">
        <v>3.1688330082452865</v>
      </c>
      <c r="EK54" s="115">
        <v>3.3014761077061081</v>
      </c>
      <c r="EL54" s="22">
        <v>3.4243241993964375</v>
      </c>
      <c r="EM54" s="115">
        <v>3.4331715334970028</v>
      </c>
      <c r="EN54" s="22">
        <v>3.882969732689773</v>
      </c>
      <c r="EO54" s="18">
        <v>4.4123997168570952</v>
      </c>
      <c r="EP54" s="89">
        <v>4.4113964787496229</v>
      </c>
      <c r="EQ54" s="89">
        <v>1.7411561118791212</v>
      </c>
      <c r="ER54" s="89">
        <v>1.9355036163079831</v>
      </c>
      <c r="ES54" s="89">
        <v>0.18358802266730834</v>
      </c>
      <c r="ET54" s="89">
        <v>0.35065049639078438</v>
      </c>
      <c r="EU54" s="89">
        <v>0.52590800122975168</v>
      </c>
      <c r="EV54" s="89">
        <v>0.49970513789428139</v>
      </c>
      <c r="EW54" s="89">
        <v>0.38607537430273453</v>
      </c>
      <c r="EX54" s="89">
        <v>0.58102455279274068</v>
      </c>
      <c r="EY54" s="89">
        <v>0.64238879912788605</v>
      </c>
      <c r="EZ54" s="89">
        <v>0.71094355295350908</v>
      </c>
      <c r="FA54" s="89">
        <v>1.0643365445829147</v>
      </c>
      <c r="FB54" s="89">
        <v>1.0842929123942184</v>
      </c>
      <c r="FC54" s="89">
        <v>3.4479141351900751</v>
      </c>
      <c r="FD54" s="89">
        <v>3.679203471455267</v>
      </c>
      <c r="FE54" s="89">
        <v>3.7793842810056759</v>
      </c>
      <c r="FF54" s="89">
        <v>4.2244278541964349</v>
      </c>
      <c r="FG54" s="89">
        <v>4.4226354039559936</v>
      </c>
      <c r="FH54" s="89">
        <v>4.7202035602254711</v>
      </c>
      <c r="FI54" s="89">
        <v>5.0180424292205714</v>
      </c>
      <c r="FJ54" s="22">
        <v>5.1494773100175308</v>
      </c>
      <c r="FK54" s="22">
        <v>4.9049632452272647</v>
      </c>
      <c r="FL54" s="22">
        <v>5.3867312913098147</v>
      </c>
      <c r="FM54" s="22">
        <v>5.7639240817277937</v>
      </c>
      <c r="FN54" s="22">
        <v>5.8934016408275625</v>
      </c>
      <c r="FO54" s="22">
        <v>4.7176770205652474</v>
      </c>
      <c r="FP54" s="371">
        <v>4.7782589348058622</v>
      </c>
      <c r="FQ54" s="371">
        <v>5.1460350269365733</v>
      </c>
      <c r="FR54" s="371">
        <v>5.7280285440655092</v>
      </c>
      <c r="FS54" s="371">
        <v>5.8805419831476229</v>
      </c>
      <c r="FT54" s="371">
        <v>5.4347882223634798</v>
      </c>
      <c r="FU54" s="371">
        <v>5.5665584969187449</v>
      </c>
      <c r="FV54" s="371">
        <v>6.0677608682418338</v>
      </c>
      <c r="FW54" s="371">
        <v>6.1967997148240244</v>
      </c>
      <c r="FX54" s="371">
        <v>6.5360294479280583</v>
      </c>
      <c r="FY54" s="371">
        <v>6.7769047951067733</v>
      </c>
      <c r="FZ54" s="371">
        <v>7.2865095072201598</v>
      </c>
      <c r="GA54" s="371">
        <v>3.0913587021719877</v>
      </c>
      <c r="GB54" s="371">
        <v>3.0911463200821174</v>
      </c>
      <c r="GC54" s="371">
        <v>3.4534790416670376</v>
      </c>
    </row>
    <row r="55" spans="1:188" x14ac:dyDescent="0.2">
      <c r="A55" s="113"/>
      <c r="B55" s="114" t="s">
        <v>79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  <c r="FI55" s="12">
        <v>4.2025864410311158</v>
      </c>
      <c r="FJ55" s="16">
        <v>4.5215930577078751</v>
      </c>
      <c r="FK55" s="16">
        <v>3.9281310781659187</v>
      </c>
      <c r="FL55" s="16">
        <v>5.0974340323884491</v>
      </c>
      <c r="FM55" s="16">
        <v>6.0129215740249293</v>
      </c>
      <c r="FN55" s="16">
        <v>6.3271775600580327</v>
      </c>
      <c r="FO55" s="16">
        <v>0.65053614162629003</v>
      </c>
      <c r="FP55" s="337">
        <v>0.63791895148239064</v>
      </c>
      <c r="FQ55" s="337">
        <v>1.5269095395485976</v>
      </c>
      <c r="FR55" s="337">
        <v>2.7876760725352767</v>
      </c>
      <c r="FS55" s="337">
        <v>3.1563324773388217</v>
      </c>
      <c r="FT55" s="337">
        <v>2.0788537982969757</v>
      </c>
      <c r="FU55" s="337">
        <v>2.397369700697908</v>
      </c>
      <c r="FV55" s="337">
        <v>3.6088790955616901</v>
      </c>
      <c r="FW55" s="337">
        <v>3.9207925737920988</v>
      </c>
      <c r="FX55" s="337">
        <v>4.7407807306472733</v>
      </c>
      <c r="FY55" s="337">
        <v>5.3230260726391236</v>
      </c>
      <c r="FZ55" s="337">
        <v>6.554845656338216</v>
      </c>
      <c r="GA55" s="337">
        <v>-7.1239644633493526E-2</v>
      </c>
      <c r="GB55" s="337">
        <v>-0.38009198036216674</v>
      </c>
      <c r="GC55" s="337">
        <v>0.50175480690954544</v>
      </c>
      <c r="GF55" s="112"/>
    </row>
    <row r="56" spans="1:188" x14ac:dyDescent="0.2">
      <c r="A56" s="113"/>
      <c r="B56" s="114" t="s">
        <v>80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  <c r="FI56" s="12">
        <v>6.574886658261974</v>
      </c>
      <c r="FJ56" s="16">
        <v>6.574886658261974</v>
      </c>
      <c r="FK56" s="16">
        <v>6.574886658261974</v>
      </c>
      <c r="FL56" s="16">
        <v>6.574886658261974</v>
      </c>
      <c r="FM56" s="16">
        <v>6.574886658261974</v>
      </c>
      <c r="FN56" s="16">
        <v>6.574886658261974</v>
      </c>
      <c r="FO56" s="16">
        <v>8.8426856136228764</v>
      </c>
      <c r="FP56" s="337">
        <v>8.9734840512713419</v>
      </c>
      <c r="FQ56" s="337">
        <v>8.9734840512713419</v>
      </c>
      <c r="FR56" s="337">
        <v>9.0935719451316999</v>
      </c>
      <c r="FS56" s="337">
        <v>9.0935719451316999</v>
      </c>
      <c r="FT56" s="337">
        <v>9.0935719451316999</v>
      </c>
      <c r="FU56" s="337">
        <v>9.0935719451316999</v>
      </c>
      <c r="FV56" s="337">
        <v>9.0935719451316999</v>
      </c>
      <c r="FW56" s="337">
        <v>9.0935719451316999</v>
      </c>
      <c r="FX56" s="337">
        <v>9.0935719451316999</v>
      </c>
      <c r="FY56" s="337">
        <v>9.0935719451316999</v>
      </c>
      <c r="FZ56" s="337">
        <v>9.0935719451316999</v>
      </c>
      <c r="GA56" s="337">
        <v>6.1003382339089143</v>
      </c>
      <c r="GB56" s="337">
        <v>6.3479946329799191</v>
      </c>
      <c r="GC56" s="337">
        <v>6.3479946329799191</v>
      </c>
      <c r="GF56" s="112"/>
    </row>
    <row r="57" spans="1:188" x14ac:dyDescent="0.2">
      <c r="A57" s="113"/>
      <c r="B57" s="114" t="s">
        <v>81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  <c r="FI57" s="12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337">
        <v>0</v>
      </c>
      <c r="FQ57" s="337">
        <v>0</v>
      </c>
      <c r="FR57" s="337">
        <v>0</v>
      </c>
      <c r="FS57" s="337">
        <v>0</v>
      </c>
      <c r="FT57" s="337">
        <v>0</v>
      </c>
      <c r="FU57" s="337">
        <v>0</v>
      </c>
      <c r="FV57" s="337">
        <v>0</v>
      </c>
      <c r="FW57" s="337">
        <v>0</v>
      </c>
      <c r="FX57" s="337">
        <v>0</v>
      </c>
      <c r="FY57" s="337">
        <v>0</v>
      </c>
      <c r="FZ57" s="337">
        <v>0</v>
      </c>
      <c r="GA57" s="337">
        <v>0</v>
      </c>
      <c r="GB57" s="337">
        <v>0</v>
      </c>
      <c r="GC57" s="337">
        <v>0</v>
      </c>
      <c r="GF57" s="112"/>
    </row>
    <row r="58" spans="1:188" s="112" customFormat="1" x14ac:dyDescent="0.2">
      <c r="A58" s="66" t="s">
        <v>82</v>
      </c>
      <c r="B58" s="116" t="s">
        <v>83</v>
      </c>
      <c r="C58" s="18">
        <v>2.2526991530054374</v>
      </c>
      <c r="D58" s="22">
        <v>3.6736461894656998</v>
      </c>
      <c r="E58" s="115">
        <v>5.7415483640820213</v>
      </c>
      <c r="F58" s="22">
        <v>7.1074095710177403</v>
      </c>
      <c r="G58" s="115">
        <v>8.6505299477821751</v>
      </c>
      <c r="H58" s="22">
        <v>9.1768569031901848</v>
      </c>
      <c r="I58" s="115">
        <v>12.113754642742691</v>
      </c>
      <c r="J58" s="22">
        <v>12.620193328964291</v>
      </c>
      <c r="K58" s="115">
        <v>11.925533729016081</v>
      </c>
      <c r="L58" s="22">
        <v>14.776396063927734</v>
      </c>
      <c r="M58" s="115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5">
        <v>1.6468168443850857</v>
      </c>
      <c r="R58" s="22">
        <v>2.4596552550780473</v>
      </c>
      <c r="S58" s="115">
        <v>2.4691195713075302</v>
      </c>
      <c r="T58" s="22">
        <v>2.7059998484667744</v>
      </c>
      <c r="U58" s="115">
        <v>2.6150919943114417</v>
      </c>
      <c r="V58" s="22">
        <v>2.6152580435147854</v>
      </c>
      <c r="W58" s="115">
        <v>3.0563228131928071</v>
      </c>
      <c r="X58" s="22">
        <v>3.0751465863944674</v>
      </c>
      <c r="Y58" s="115">
        <v>2.2602804483992287</v>
      </c>
      <c r="Z58" s="22">
        <v>2.3406405636062715</v>
      </c>
      <c r="AA58" s="115">
        <v>1.7464915154590983</v>
      </c>
      <c r="AB58" s="22">
        <v>2.4450131297334821</v>
      </c>
      <c r="AC58" s="115">
        <v>2.3571047689178783</v>
      </c>
      <c r="AD58" s="22">
        <v>4.6651110672985823</v>
      </c>
      <c r="AE58" s="115">
        <v>4.3445240366840352</v>
      </c>
      <c r="AF58" s="22">
        <v>4.0095674657735429</v>
      </c>
      <c r="AG58" s="115">
        <v>5.189118585935077</v>
      </c>
      <c r="AH58" s="22">
        <v>6.5223057226424572</v>
      </c>
      <c r="AI58" s="115">
        <v>6.5790550192141239</v>
      </c>
      <c r="AJ58" s="22">
        <v>6.7183143832458825</v>
      </c>
      <c r="AK58" s="115">
        <v>6.7639992217403773</v>
      </c>
      <c r="AL58" s="22">
        <v>6.8628469414312434</v>
      </c>
      <c r="AM58" s="115">
        <v>1.3347220565545115</v>
      </c>
      <c r="AN58" s="22">
        <v>1.263266517346068</v>
      </c>
      <c r="AO58" s="115">
        <v>1.3099517182997999</v>
      </c>
      <c r="AP58" s="22">
        <v>2.3081737742465975</v>
      </c>
      <c r="AQ58" s="115">
        <v>2.904712244981738</v>
      </c>
      <c r="AR58" s="22">
        <v>3.2419775765840626</v>
      </c>
      <c r="AS58" s="115">
        <v>3.2431277394348541</v>
      </c>
      <c r="AT58" s="22">
        <v>5.5083415518533769</v>
      </c>
      <c r="AU58" s="115">
        <v>7.6642102742461304</v>
      </c>
      <c r="AV58" s="22">
        <v>7.6961929844957808</v>
      </c>
      <c r="AW58" s="115">
        <v>7.6445767526161319</v>
      </c>
      <c r="AX58" s="22">
        <v>7.6089398101440509</v>
      </c>
      <c r="AY58" s="115">
        <v>0.68548532121168648</v>
      </c>
      <c r="AZ58" s="22">
        <v>1.1285487167733521</v>
      </c>
      <c r="BA58" s="115">
        <v>1.1608923521707624</v>
      </c>
      <c r="BB58" s="22">
        <v>1.7304554052793151</v>
      </c>
      <c r="BC58" s="115">
        <v>1.7973548185781425</v>
      </c>
      <c r="BD58" s="22">
        <v>3.2554218211135293</v>
      </c>
      <c r="BE58" s="115">
        <v>5.2451699243713108</v>
      </c>
      <c r="BF58" s="22">
        <v>7.3945276161902598</v>
      </c>
      <c r="BG58" s="115">
        <v>7.5225585480433352</v>
      </c>
      <c r="BH58" s="22">
        <v>6.9418254822124084</v>
      </c>
      <c r="BI58" s="115">
        <v>6.9439613260767317</v>
      </c>
      <c r="BJ58" s="22">
        <v>6.7767551561956623</v>
      </c>
      <c r="BK58" s="115">
        <v>-0.35858994137637978</v>
      </c>
      <c r="BL58" s="22">
        <v>0.43010798280513995</v>
      </c>
      <c r="BM58" s="115">
        <v>0.20668678282844155</v>
      </c>
      <c r="BN58" s="22">
        <v>1.4334738177479238</v>
      </c>
      <c r="BO58" s="115">
        <v>2.2179410314405033</v>
      </c>
      <c r="BP58" s="22">
        <v>2.7376077271186006</v>
      </c>
      <c r="BQ58" s="115">
        <v>3.8687563935224887</v>
      </c>
      <c r="BR58" s="22">
        <v>3.9940513205986719</v>
      </c>
      <c r="BS58" s="115">
        <v>5.3090625926962502</v>
      </c>
      <c r="BT58" s="22">
        <v>5.4457953685677012</v>
      </c>
      <c r="BU58" s="115">
        <v>5.5648129337394892</v>
      </c>
      <c r="BV58" s="22">
        <v>6.2319368879934842</v>
      </c>
      <c r="BW58" s="115">
        <v>0.89012366120118713</v>
      </c>
      <c r="BX58" s="22">
        <v>1.5977540691658305</v>
      </c>
      <c r="BY58" s="115">
        <v>4.1411421981924406</v>
      </c>
      <c r="BZ58" s="22">
        <v>6.8436104795975012</v>
      </c>
      <c r="CA58" s="115">
        <v>9.227844968159431</v>
      </c>
      <c r="CB58" s="22">
        <v>11.352015374140507</v>
      </c>
      <c r="CC58" s="115">
        <v>16.101025966882631</v>
      </c>
      <c r="CD58" s="22">
        <v>16.249501463973658</v>
      </c>
      <c r="CE58" s="115">
        <v>14.800026279766684</v>
      </c>
      <c r="CF58" s="22">
        <v>13.843495947578006</v>
      </c>
      <c r="CG58" s="115">
        <v>13.494845624794522</v>
      </c>
      <c r="CH58" s="22">
        <v>10.791958372836092</v>
      </c>
      <c r="CI58" s="115">
        <v>0.51510375795650987</v>
      </c>
      <c r="CJ58" s="22">
        <v>1.1682764572504993</v>
      </c>
      <c r="CK58" s="115">
        <v>1.5701868916736572</v>
      </c>
      <c r="CL58" s="22">
        <v>3.8212365771615282</v>
      </c>
      <c r="CM58" s="115">
        <v>4.4683468670779121</v>
      </c>
      <c r="CN58" s="22">
        <v>4.9762583606707977</v>
      </c>
      <c r="CO58" s="115">
        <v>6.689501088000398</v>
      </c>
      <c r="CP58" s="22">
        <v>6.702723607644316</v>
      </c>
      <c r="CQ58" s="115">
        <v>7.3624199948313418</v>
      </c>
      <c r="CR58" s="22">
        <v>6.9338568825726412</v>
      </c>
      <c r="CS58" s="115">
        <v>7.5957286133301949</v>
      </c>
      <c r="CT58" s="22">
        <v>8.1493391097605894</v>
      </c>
      <c r="CU58" s="115">
        <v>0.85453543029301215</v>
      </c>
      <c r="CV58" s="22">
        <v>1.2256700876367432</v>
      </c>
      <c r="CW58" s="115">
        <v>1.3027709680951034</v>
      </c>
      <c r="CX58" s="22">
        <v>2.0838472064182127</v>
      </c>
      <c r="CY58" s="115">
        <v>2.8828916964303914</v>
      </c>
      <c r="CZ58" s="22">
        <v>2.6396404591302343</v>
      </c>
      <c r="DA58" s="115">
        <v>3.19615663272468</v>
      </c>
      <c r="DB58" s="22">
        <v>2.7922005277143427</v>
      </c>
      <c r="DC58" s="115">
        <v>2.875916486423165</v>
      </c>
      <c r="DD58" s="22">
        <v>2.5582806990259996</v>
      </c>
      <c r="DE58" s="115">
        <v>3.1636025610590792</v>
      </c>
      <c r="DF58" s="22">
        <v>3.1809584982013206</v>
      </c>
      <c r="DG58" s="115">
        <v>0.74872645150058759</v>
      </c>
      <c r="DH58" s="22">
        <v>1.3507622846925784</v>
      </c>
      <c r="DI58" s="115">
        <v>2.1268873293604997</v>
      </c>
      <c r="DJ58" s="22">
        <v>3.6936024464367989</v>
      </c>
      <c r="DK58" s="115">
        <v>4.517689313472701</v>
      </c>
      <c r="DL58" s="22">
        <v>4.5833707207562497</v>
      </c>
      <c r="DM58" s="115">
        <v>4.7973079377320573</v>
      </c>
      <c r="DN58" s="22">
        <v>5.3613870378726745</v>
      </c>
      <c r="DO58" s="115">
        <v>4.9090353220241525</v>
      </c>
      <c r="DP58" s="22">
        <v>6.3835572915403418</v>
      </c>
      <c r="DQ58" s="115">
        <v>6.6375560591444014</v>
      </c>
      <c r="DR58" s="22">
        <v>7.7434808623835494</v>
      </c>
      <c r="DS58" s="115">
        <v>3.8227748630959013E-4</v>
      </c>
      <c r="DT58" s="22">
        <v>1.6101717333869061</v>
      </c>
      <c r="DU58" s="115">
        <v>2.7748054758425269</v>
      </c>
      <c r="DV58" s="22">
        <v>3.6768314438833727</v>
      </c>
      <c r="DW58" s="115">
        <v>5.1593380296376097</v>
      </c>
      <c r="DX58" s="22">
        <v>5.010518224233067</v>
      </c>
      <c r="DY58" s="115">
        <v>3.8483821478973113</v>
      </c>
      <c r="DZ58" s="22">
        <v>4.191138864303781</v>
      </c>
      <c r="EA58" s="115">
        <v>3.5732753934811115</v>
      </c>
      <c r="EB58" s="22">
        <v>4.4908169487467831</v>
      </c>
      <c r="EC58" s="115">
        <v>5.3882551354303985</v>
      </c>
      <c r="ED58" s="22">
        <v>5.4178885417874909</v>
      </c>
      <c r="EE58" s="115">
        <v>4.9448118118291973E-2</v>
      </c>
      <c r="EF58" s="22">
        <v>0.86645506730135935</v>
      </c>
      <c r="EG58" s="115">
        <v>1.8676163999796955</v>
      </c>
      <c r="EH58" s="22">
        <v>2.2507934509648209</v>
      </c>
      <c r="EI58" s="115">
        <v>1.5660462084531588</v>
      </c>
      <c r="EJ58" s="22">
        <v>1.605660879268541</v>
      </c>
      <c r="EK58" s="115">
        <v>3.8313756161332293</v>
      </c>
      <c r="EL58" s="22">
        <v>5.1047190496027639</v>
      </c>
      <c r="EM58" s="115">
        <v>5.4967125727442721</v>
      </c>
      <c r="EN58" s="22">
        <v>6.8106433235865609</v>
      </c>
      <c r="EO58" s="22">
        <v>7.2918593898254898</v>
      </c>
      <c r="EP58" s="89">
        <v>6.9245921038277913</v>
      </c>
      <c r="EQ58" s="89">
        <v>-2.7310837742277272E-2</v>
      </c>
      <c r="ER58" s="89">
        <v>1.1737007392435714</v>
      </c>
      <c r="ES58" s="89">
        <v>2.3034440460349117</v>
      </c>
      <c r="ET58" s="89">
        <v>4.5944155559049449</v>
      </c>
      <c r="EU58" s="89">
        <v>4.9504314046171345</v>
      </c>
      <c r="EV58" s="89">
        <v>5.2159381787392221</v>
      </c>
      <c r="EW58" s="89">
        <v>5.3429663688370823</v>
      </c>
      <c r="EX58" s="89">
        <v>5.2377079136764308</v>
      </c>
      <c r="EY58" s="89">
        <v>5.1394645910989141</v>
      </c>
      <c r="EZ58" s="89">
        <v>5.1623290094272534</v>
      </c>
      <c r="FA58" s="89">
        <v>4.2928846826132627</v>
      </c>
      <c r="FB58" s="89">
        <v>2.9205456864279427</v>
      </c>
      <c r="FC58" s="89">
        <v>-1.4555495783939278</v>
      </c>
      <c r="FD58" s="89">
        <v>-4.2843847363060519</v>
      </c>
      <c r="FE58" s="89">
        <v>-4.2357695165170099</v>
      </c>
      <c r="FF58" s="89">
        <v>-2.6362811156867139</v>
      </c>
      <c r="FG58" s="89">
        <v>-1.362660568461763</v>
      </c>
      <c r="FH58" s="89">
        <v>-0.78592141136624605</v>
      </c>
      <c r="FI58" s="89">
        <v>0.55656798622950987</v>
      </c>
      <c r="FJ58" s="22">
        <v>0.86587766972439795</v>
      </c>
      <c r="FK58" s="22">
        <v>-0.11011417261065048</v>
      </c>
      <c r="FL58" s="22">
        <v>-0.29658326526379142</v>
      </c>
      <c r="FM58" s="22">
        <v>-0.27586785016484328</v>
      </c>
      <c r="FN58" s="22">
        <v>-0.29074732820973281</v>
      </c>
      <c r="FO58" s="22">
        <v>-0.27952244910385105</v>
      </c>
      <c r="FP58" s="371">
        <v>0.47703678776973391</v>
      </c>
      <c r="FQ58" s="371">
        <v>0.18648302227741453</v>
      </c>
      <c r="FR58" s="371">
        <v>0.37441144442837526</v>
      </c>
      <c r="FS58" s="371">
        <v>0.45438235417567796</v>
      </c>
      <c r="FT58" s="371">
        <v>2.5157774420497105</v>
      </c>
      <c r="FU58" s="371">
        <v>4.1748814979767559</v>
      </c>
      <c r="FV58" s="371">
        <v>4.6434681048715731</v>
      </c>
      <c r="FW58" s="371">
        <v>3.5210002436511445</v>
      </c>
      <c r="FX58" s="371">
        <v>3.6028492722883527</v>
      </c>
      <c r="FY58" s="371">
        <v>3.7049544902906177</v>
      </c>
      <c r="FZ58" s="371">
        <v>3.8662214757122086</v>
      </c>
      <c r="GA58" s="371">
        <v>1.0325969156714763</v>
      </c>
      <c r="GB58" s="371">
        <v>1.3024375958123926</v>
      </c>
      <c r="GC58" s="371">
        <v>2.7513890100641731</v>
      </c>
    </row>
    <row r="59" spans="1:188" x14ac:dyDescent="0.2">
      <c r="A59" s="113"/>
      <c r="B59" s="114" t="s">
        <v>84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  <c r="FI59" s="12">
        <v>4.9454055628946634</v>
      </c>
      <c r="FJ59" s="16">
        <v>5.6488021371313692</v>
      </c>
      <c r="FK59" s="16">
        <v>5.7412375387234817</v>
      </c>
      <c r="FL59" s="16">
        <v>5.0463933643386127</v>
      </c>
      <c r="FM59" s="16">
        <v>6.1321711613634449</v>
      </c>
      <c r="FN59" s="16">
        <v>5.4126997749809078</v>
      </c>
      <c r="FO59" s="16">
        <v>1.338588957668847</v>
      </c>
      <c r="FP59" s="337">
        <v>2.573496661155545</v>
      </c>
      <c r="FQ59" s="337">
        <v>6.084439560391175</v>
      </c>
      <c r="FR59" s="337">
        <v>5.6424259951592433</v>
      </c>
      <c r="FS59" s="337">
        <v>6.4616926008964128</v>
      </c>
      <c r="FT59" s="337">
        <v>6.8959139986437492</v>
      </c>
      <c r="FU59" s="337">
        <v>8.1173387938627002</v>
      </c>
      <c r="FV59" s="337">
        <v>9.8162628274290284</v>
      </c>
      <c r="FW59" s="337">
        <v>10.480058140999589</v>
      </c>
      <c r="FX59" s="337">
        <v>10.179731039933245</v>
      </c>
      <c r="FY59" s="337">
        <v>10.696464938118382</v>
      </c>
      <c r="FZ59" s="337">
        <v>10.849641337377875</v>
      </c>
      <c r="GA59" s="337">
        <v>0.61291673169736782</v>
      </c>
      <c r="GB59" s="337">
        <v>1.2107805849879867</v>
      </c>
      <c r="GC59" s="337">
        <v>2.3150098365198204</v>
      </c>
      <c r="GF59" s="112"/>
    </row>
    <row r="60" spans="1:188" x14ac:dyDescent="0.2">
      <c r="A60" s="113"/>
      <c r="B60" s="114" t="s">
        <v>85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  <c r="FI60" s="12">
        <v>-0.81792482535909983</v>
      </c>
      <c r="FJ60" s="16">
        <v>-0.55526969292053252</v>
      </c>
      <c r="FK60" s="16">
        <v>-2.1969066689073031</v>
      </c>
      <c r="FL60" s="16">
        <v>-2.2702208975493932</v>
      </c>
      <c r="FM60" s="16">
        <v>-2.6257126969223634</v>
      </c>
      <c r="FN60" s="16">
        <v>-2.3929713598737692</v>
      </c>
      <c r="FO60" s="16">
        <v>-0.9758225776891436</v>
      </c>
      <c r="FP60" s="337">
        <v>-0.17882865374313894</v>
      </c>
      <c r="FQ60" s="337">
        <v>-1.9735588018635184</v>
      </c>
      <c r="FR60" s="337">
        <v>-1.5054339411192501</v>
      </c>
      <c r="FS60" s="337">
        <v>-1.6712255020229776</v>
      </c>
      <c r="FT60" s="337">
        <v>1.6177368986190572</v>
      </c>
      <c r="FU60" s="337">
        <v>3.9132197941069506</v>
      </c>
      <c r="FV60" s="337">
        <v>4.0739170929346074</v>
      </c>
      <c r="FW60" s="337">
        <v>2.0340744026521094</v>
      </c>
      <c r="FX60" s="337">
        <v>2.3110175060843972</v>
      </c>
      <c r="FY60" s="337">
        <v>2.2908716298365164</v>
      </c>
      <c r="FZ60" s="337">
        <v>2.540050766004299</v>
      </c>
      <c r="GA60" s="337">
        <v>1.5511920369678762</v>
      </c>
      <c r="GB60" s="337">
        <v>1.7290577135087517</v>
      </c>
      <c r="GC60" s="337">
        <v>3.7248764936300631</v>
      </c>
      <c r="GF60" s="112"/>
    </row>
    <row r="61" spans="1:188" x14ac:dyDescent="0.2">
      <c r="A61" s="113"/>
      <c r="B61" s="114" t="s">
        <v>86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  <c r="FI61" s="12">
        <v>3.5668842736185979E-2</v>
      </c>
      <c r="FJ61" s="16">
        <v>3.3211426156313451E-2</v>
      </c>
      <c r="FK61" s="16">
        <v>7.3147895596932244E-2</v>
      </c>
      <c r="FL61" s="16">
        <v>0.10600763633547672</v>
      </c>
      <c r="FM61" s="16">
        <v>0.14754782022158963</v>
      </c>
      <c r="FN61" s="16">
        <v>0.1232378895277435</v>
      </c>
      <c r="FO61" s="16">
        <v>1.9757052856505197E-2</v>
      </c>
      <c r="FP61" s="337">
        <v>3.6009447074178524E-2</v>
      </c>
      <c r="FQ61" s="337">
        <v>5.4610406031230241E-3</v>
      </c>
      <c r="FR61" s="337">
        <v>4.6180157270583777E-2</v>
      </c>
      <c r="FS61" s="337">
        <v>1.934944819012685E-2</v>
      </c>
      <c r="FT61" s="337">
        <v>5.0650170463200084E-3</v>
      </c>
      <c r="FU61" s="337">
        <v>7.5456811537094381E-2</v>
      </c>
      <c r="FV61" s="337">
        <v>2.6046473584614205E-2</v>
      </c>
      <c r="FW61" s="337">
        <v>-0.2655738853143248</v>
      </c>
      <c r="FX61" s="337">
        <v>-0.35751303462308215</v>
      </c>
      <c r="FY61" s="337">
        <v>-0.36774751069373224</v>
      </c>
      <c r="FZ61" s="337">
        <v>-0.49210717933870285</v>
      </c>
      <c r="GA61" s="337">
        <v>-0.17523553452524254</v>
      </c>
      <c r="GB61" s="337">
        <v>-4.8019165662751107E-2</v>
      </c>
      <c r="GC61" s="337">
        <v>-1.0419030654162498E-2</v>
      </c>
      <c r="GF61" s="112"/>
    </row>
    <row r="62" spans="1:188" s="112" customFormat="1" x14ac:dyDescent="0.2">
      <c r="A62" s="66" t="s">
        <v>87</v>
      </c>
      <c r="B62" s="116" t="s">
        <v>88</v>
      </c>
      <c r="C62" s="18">
        <v>1.1939040171108104</v>
      </c>
      <c r="D62" s="22">
        <v>1.5960185982939663</v>
      </c>
      <c r="E62" s="115">
        <v>1.613143346930741</v>
      </c>
      <c r="F62" s="22">
        <v>1.613143346930741</v>
      </c>
      <c r="G62" s="115">
        <v>1.6077400602050744</v>
      </c>
      <c r="H62" s="22">
        <v>1.6077400602050744</v>
      </c>
      <c r="I62" s="115">
        <v>1.8460150640106292</v>
      </c>
      <c r="J62" s="22">
        <v>1.8460150640106292</v>
      </c>
      <c r="K62" s="115">
        <v>1.5344886888667446</v>
      </c>
      <c r="L62" s="22">
        <v>3.7311599926978403</v>
      </c>
      <c r="M62" s="115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5">
        <v>0.40070256215925326</v>
      </c>
      <c r="R62" s="22">
        <v>0.40070256215925326</v>
      </c>
      <c r="S62" s="115">
        <v>0.40070256215925326</v>
      </c>
      <c r="T62" s="22">
        <v>0.40070256215925326</v>
      </c>
      <c r="U62" s="115">
        <v>0.40070256215925326</v>
      </c>
      <c r="V62" s="22">
        <v>0.40070256215925326</v>
      </c>
      <c r="W62" s="115">
        <v>0.40070256215925326</v>
      </c>
      <c r="X62" s="22">
        <v>0.40070256215925326</v>
      </c>
      <c r="Y62" s="115">
        <v>1.2741026546859473</v>
      </c>
      <c r="Z62" s="22">
        <v>2.5663611281173928</v>
      </c>
      <c r="AA62" s="115">
        <v>0.30862924545374426</v>
      </c>
      <c r="AB62" s="22">
        <v>0.59793350839126447</v>
      </c>
      <c r="AC62" s="115">
        <v>0.59793350839126447</v>
      </c>
      <c r="AD62" s="22">
        <v>0.59793350839126447</v>
      </c>
      <c r="AE62" s="115">
        <v>0.59793350839126447</v>
      </c>
      <c r="AF62" s="22">
        <v>0.59793350839126447</v>
      </c>
      <c r="AG62" s="115">
        <v>0.59793350839126447</v>
      </c>
      <c r="AH62" s="22">
        <v>0.59793350839126447</v>
      </c>
      <c r="AI62" s="115">
        <v>0.59793350839126447</v>
      </c>
      <c r="AJ62" s="22">
        <v>-0.18203120940627571</v>
      </c>
      <c r="AK62" s="115">
        <v>1.3806412083152537</v>
      </c>
      <c r="AL62" s="22">
        <v>1.3806412083152537</v>
      </c>
      <c r="AM62" s="115">
        <v>6.958407454014548E-2</v>
      </c>
      <c r="AN62" s="22">
        <v>-0.22319704104224058</v>
      </c>
      <c r="AO62" s="115">
        <v>-0.22319704104224058</v>
      </c>
      <c r="AP62" s="22">
        <v>-0.22319704104224058</v>
      </c>
      <c r="AQ62" s="115">
        <v>-0.22319704104224058</v>
      </c>
      <c r="AR62" s="22">
        <v>-0.22319704104224058</v>
      </c>
      <c r="AS62" s="115">
        <v>-0.22319704104224058</v>
      </c>
      <c r="AT62" s="22">
        <v>-0.22319704104224058</v>
      </c>
      <c r="AU62" s="115">
        <v>-0.22319704104224058</v>
      </c>
      <c r="AV62" s="22">
        <v>9.0402164405361418E-2</v>
      </c>
      <c r="AW62" s="115">
        <v>9.0402164405361418E-2</v>
      </c>
      <c r="AX62" s="22">
        <v>9.0402164405361418E-2</v>
      </c>
      <c r="AY62" s="115">
        <v>0</v>
      </c>
      <c r="AZ62" s="22">
        <v>0.27946252463155474</v>
      </c>
      <c r="BA62" s="115">
        <v>0.27946252463155474</v>
      </c>
      <c r="BB62" s="22">
        <v>0.27946252463155474</v>
      </c>
      <c r="BC62" s="115">
        <v>0.27946252463155474</v>
      </c>
      <c r="BD62" s="22">
        <v>0.39955304474344189</v>
      </c>
      <c r="BE62" s="115">
        <v>0.39955304474344189</v>
      </c>
      <c r="BF62" s="22">
        <v>0.424495346864461</v>
      </c>
      <c r="BG62" s="115">
        <v>0.43544796598801838</v>
      </c>
      <c r="BH62" s="22">
        <v>0.56051455924837512</v>
      </c>
      <c r="BI62" s="115">
        <v>0.92806321328164643</v>
      </c>
      <c r="BJ62" s="22">
        <v>0.93158697341088725</v>
      </c>
      <c r="BK62" s="115">
        <v>9.6936876175305997E-2</v>
      </c>
      <c r="BL62" s="22">
        <v>9.9128874131508837E-2</v>
      </c>
      <c r="BM62" s="115">
        <v>9.9128874131508837E-2</v>
      </c>
      <c r="BN62" s="22">
        <v>9.9128874131508837E-2</v>
      </c>
      <c r="BO62" s="115">
        <v>7.7362397781882919E-2</v>
      </c>
      <c r="BP62" s="22">
        <v>0.11669051971603039</v>
      </c>
      <c r="BQ62" s="115">
        <v>0.11669051971603039</v>
      </c>
      <c r="BR62" s="22">
        <v>0.1389081152772178</v>
      </c>
      <c r="BS62" s="115">
        <v>0.1389081152772178</v>
      </c>
      <c r="BT62" s="22">
        <v>2.9008833443381548</v>
      </c>
      <c r="BU62" s="115">
        <v>3.4533061129878462</v>
      </c>
      <c r="BV62" s="22">
        <v>3.4533061129878462</v>
      </c>
      <c r="BW62" s="115">
        <v>0.28030966078117103</v>
      </c>
      <c r="BX62" s="22">
        <v>0.28030966078117103</v>
      </c>
      <c r="BY62" s="115">
        <v>0.28030966078117103</v>
      </c>
      <c r="BZ62" s="22">
        <v>0.29556736835296249</v>
      </c>
      <c r="CA62" s="115">
        <v>0.29556736835296249</v>
      </c>
      <c r="CB62" s="22">
        <v>0.29556736835296249</v>
      </c>
      <c r="CC62" s="115">
        <v>0.48118917305768605</v>
      </c>
      <c r="CD62" s="22">
        <v>0.75234654654279609</v>
      </c>
      <c r="CE62" s="115">
        <v>0.83650091455946551</v>
      </c>
      <c r="CF62" s="22">
        <v>8.4664164513651201</v>
      </c>
      <c r="CG62" s="115">
        <v>8.3674549681332877</v>
      </c>
      <c r="CH62" s="22">
        <v>8.3331192004345525</v>
      </c>
      <c r="CI62" s="115">
        <v>-5.9928082594225884E-2</v>
      </c>
      <c r="CJ62" s="22">
        <v>-6.6833044286624954E-3</v>
      </c>
      <c r="CK62" s="115">
        <v>-6.6833044286624954E-3</v>
      </c>
      <c r="CL62" s="22">
        <v>-4.032714974225371E-2</v>
      </c>
      <c r="CM62" s="115">
        <v>-4.032714974225371E-2</v>
      </c>
      <c r="CN62" s="22">
        <v>-4.032714974225371E-2</v>
      </c>
      <c r="CO62" s="115">
        <v>1.8355885405156869E-2</v>
      </c>
      <c r="CP62" s="22">
        <v>1.8355885405156869E-2</v>
      </c>
      <c r="CQ62" s="115">
        <v>4.3874562138128681E-2</v>
      </c>
      <c r="CR62" s="22">
        <v>0.89508009526051069</v>
      </c>
      <c r="CS62" s="115">
        <v>0.78385111786643336</v>
      </c>
      <c r="CT62" s="22">
        <v>0.81395426151777883</v>
      </c>
      <c r="CU62" s="115">
        <v>0.29335100470200359</v>
      </c>
      <c r="CV62" s="22">
        <v>6.0532354939795141E-3</v>
      </c>
      <c r="CW62" s="115">
        <v>0.22343495277945635</v>
      </c>
      <c r="CX62" s="22">
        <v>0.27148680258723346</v>
      </c>
      <c r="CY62" s="115">
        <v>0.29415554007501044</v>
      </c>
      <c r="CZ62" s="22">
        <v>0.32300353326921538</v>
      </c>
      <c r="DA62" s="115">
        <v>0.29298852999077951</v>
      </c>
      <c r="DB62" s="22">
        <v>0.29233764825499975</v>
      </c>
      <c r="DC62" s="115">
        <v>0.29233764825499975</v>
      </c>
      <c r="DD62" s="22">
        <v>0.82390990436596212</v>
      </c>
      <c r="DE62" s="115">
        <v>1.0543290003085701</v>
      </c>
      <c r="DF62" s="22">
        <v>1.1347600678277985</v>
      </c>
      <c r="DG62" s="115">
        <v>0.39768593771908911</v>
      </c>
      <c r="DH62" s="22">
        <v>0.39884319856828654</v>
      </c>
      <c r="DI62" s="115">
        <v>0.4801971114057153</v>
      </c>
      <c r="DJ62" s="22">
        <v>0.51048764298973026</v>
      </c>
      <c r="DK62" s="115">
        <v>0.54746864000073003</v>
      </c>
      <c r="DL62" s="22">
        <v>0.67170082451643509</v>
      </c>
      <c r="DM62" s="115">
        <v>0.64205533135917392</v>
      </c>
      <c r="DN62" s="22">
        <v>0.63256226981455654</v>
      </c>
      <c r="DO62" s="115">
        <v>0.64426744832626071</v>
      </c>
      <c r="DP62" s="22">
        <v>0.94170689233588689</v>
      </c>
      <c r="DQ62" s="115">
        <v>0.96075129392447423</v>
      </c>
      <c r="DR62" s="22">
        <v>0.93912422065109524</v>
      </c>
      <c r="DS62" s="115">
        <v>5.2779300584759881E-2</v>
      </c>
      <c r="DT62" s="22">
        <v>5.2346870973707382E-2</v>
      </c>
      <c r="DU62" s="115">
        <v>5.2346870973707382E-2</v>
      </c>
      <c r="DV62" s="22">
        <v>5.2346870973707382E-2</v>
      </c>
      <c r="DW62" s="115">
        <v>8.5674976397754676E-2</v>
      </c>
      <c r="DX62" s="22">
        <v>8.5674976397754676E-2</v>
      </c>
      <c r="DY62" s="115">
        <v>-0.43266492936065504</v>
      </c>
      <c r="DZ62" s="22">
        <v>0.30258489925019205</v>
      </c>
      <c r="EA62" s="115">
        <v>-0.23873725413726277</v>
      </c>
      <c r="EB62" s="22">
        <v>0.84973864527803755</v>
      </c>
      <c r="EC62" s="115">
        <v>1.9160929752400193</v>
      </c>
      <c r="ED62" s="22">
        <v>2.3374166318682228</v>
      </c>
      <c r="EE62" s="115">
        <v>0</v>
      </c>
      <c r="EF62" s="22">
        <v>0</v>
      </c>
      <c r="EG62" s="115">
        <v>2.8819462108373273E-2</v>
      </c>
      <c r="EH62" s="22">
        <v>0.32057879242086074</v>
      </c>
      <c r="EI62" s="115">
        <v>0.29406991395086379</v>
      </c>
      <c r="EJ62" s="22">
        <v>0.24952892591866771</v>
      </c>
      <c r="EK62" s="115">
        <v>0.24973684733112123</v>
      </c>
      <c r="EL62" s="22">
        <v>0.29718738050476645</v>
      </c>
      <c r="EM62" s="115">
        <v>0.74958755807223554</v>
      </c>
      <c r="EN62" s="22">
        <v>0.91718300111681117</v>
      </c>
      <c r="EO62" s="22">
        <v>1.1078682784573033</v>
      </c>
      <c r="EP62" s="89">
        <v>-5.6234273330943552E-2</v>
      </c>
      <c r="EQ62" s="89">
        <v>-0.45043258333360825</v>
      </c>
      <c r="ER62" s="89">
        <v>-0.25027310531872615</v>
      </c>
      <c r="ES62" s="89">
        <v>2.4763192828800129E-2</v>
      </c>
      <c r="ET62" s="89">
        <v>7.4768441387988105E-2</v>
      </c>
      <c r="EU62" s="89">
        <v>-0.14442345611008989</v>
      </c>
      <c r="EV62" s="89">
        <v>-5.4880066674584782E-2</v>
      </c>
      <c r="EW62" s="89">
        <v>-0.24122177626479413</v>
      </c>
      <c r="EX62" s="89">
        <v>-0.17859110186144278</v>
      </c>
      <c r="EY62" s="89">
        <v>-0.16190340941467696</v>
      </c>
      <c r="EZ62" s="89">
        <v>-0.15860007116815211</v>
      </c>
      <c r="FA62" s="89">
        <v>-0.25566091179270245</v>
      </c>
      <c r="FB62" s="89">
        <v>0.1543004164860946</v>
      </c>
      <c r="FC62" s="89">
        <v>1.590952653535453</v>
      </c>
      <c r="FD62" s="89">
        <v>-4.7080185471230607E-2</v>
      </c>
      <c r="FE62" s="89">
        <v>-5.5098416484625545E-2</v>
      </c>
      <c r="FF62" s="89">
        <v>-6.0093173091658514E-2</v>
      </c>
      <c r="FG62" s="89">
        <v>-8.6570008239490903E-2</v>
      </c>
      <c r="FH62" s="89">
        <v>-6.2888181099950202E-2</v>
      </c>
      <c r="FI62" s="89">
        <v>-7.5899144636963456E-2</v>
      </c>
      <c r="FJ62" s="22">
        <v>9.6568030050150355E-3</v>
      </c>
      <c r="FK62" s="22">
        <v>1.5894804417795143</v>
      </c>
      <c r="FL62" s="22">
        <v>1.0495897827758967</v>
      </c>
      <c r="FM62" s="22">
        <v>1.079370534832961</v>
      </c>
      <c r="FN62" s="22">
        <v>1.116663371982284</v>
      </c>
      <c r="FO62" s="22">
        <v>-0.55516065509173984</v>
      </c>
      <c r="FP62" s="371">
        <v>-0.33961835562314491</v>
      </c>
      <c r="FQ62" s="371">
        <v>-0.20100823209489249</v>
      </c>
      <c r="FR62" s="371">
        <v>-0.32382839386622209</v>
      </c>
      <c r="FS62" s="371">
        <v>0.95647628982844424</v>
      </c>
      <c r="FT62" s="371">
        <v>1.189542405759525</v>
      </c>
      <c r="FU62" s="371">
        <v>1.6365866134010503</v>
      </c>
      <c r="FV62" s="371">
        <v>1.5618327249398192</v>
      </c>
      <c r="FW62" s="371">
        <v>1.7855553233645765</v>
      </c>
      <c r="FX62" s="371">
        <v>5.9014065125209356</v>
      </c>
      <c r="FY62" s="371">
        <v>5.9290718106875318</v>
      </c>
      <c r="FZ62" s="371">
        <v>5.8026252435748944</v>
      </c>
      <c r="GA62" s="371">
        <v>-0.1529506706679058</v>
      </c>
      <c r="GB62" s="371">
        <v>-0.13394542395910491</v>
      </c>
      <c r="GC62" s="371">
        <v>-0.37478187812472186</v>
      </c>
    </row>
    <row r="63" spans="1:188" s="112" customFormat="1" x14ac:dyDescent="0.2">
      <c r="A63" s="66" t="s">
        <v>89</v>
      </c>
      <c r="B63" s="116" t="s">
        <v>90</v>
      </c>
      <c r="C63" s="18">
        <v>1.6004711365087445</v>
      </c>
      <c r="D63" s="22">
        <v>4.6279925322424447</v>
      </c>
      <c r="E63" s="115">
        <v>5.4624843750629566</v>
      </c>
      <c r="F63" s="22">
        <v>5.8660935786015784</v>
      </c>
      <c r="G63" s="115">
        <v>7.3856701698328919</v>
      </c>
      <c r="H63" s="22">
        <v>9.5325843122619602</v>
      </c>
      <c r="I63" s="115">
        <v>10.81356852384414</v>
      </c>
      <c r="J63" s="22">
        <v>10.943366796587767</v>
      </c>
      <c r="K63" s="115">
        <v>7.8618991437563466</v>
      </c>
      <c r="L63" s="22">
        <v>8.8861460922095432</v>
      </c>
      <c r="M63" s="115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5">
        <v>0.62855266896973205</v>
      </c>
      <c r="R63" s="22">
        <v>1.169977266497412</v>
      </c>
      <c r="S63" s="115">
        <v>2.9574820029915685</v>
      </c>
      <c r="T63" s="22">
        <v>2.6466078950236493</v>
      </c>
      <c r="U63" s="115">
        <v>1.7910522148948189</v>
      </c>
      <c r="V63" s="22">
        <v>1.9862276754295038</v>
      </c>
      <c r="W63" s="115">
        <v>2.5838221029712543</v>
      </c>
      <c r="X63" s="22">
        <v>2.4018664351635408</v>
      </c>
      <c r="Y63" s="115">
        <v>2.9131481944271798</v>
      </c>
      <c r="Z63" s="22">
        <v>3.1421979726481482</v>
      </c>
      <c r="AA63" s="115">
        <v>2.0199897052078484</v>
      </c>
      <c r="AB63" s="22">
        <v>0.1439505330842934</v>
      </c>
      <c r="AC63" s="115">
        <v>0.2929384373460806</v>
      </c>
      <c r="AD63" s="22">
        <v>-5.5901453987090122E-2</v>
      </c>
      <c r="AE63" s="115">
        <v>9.6823343427843156E-4</v>
      </c>
      <c r="AF63" s="22">
        <v>-1.2252409309462848</v>
      </c>
      <c r="AG63" s="115">
        <v>-0.62681797732869882</v>
      </c>
      <c r="AH63" s="22">
        <v>-0.31164889521923556</v>
      </c>
      <c r="AI63" s="115">
        <v>-0.79676887997246126</v>
      </c>
      <c r="AJ63" s="22">
        <v>-0.1127770275279687</v>
      </c>
      <c r="AK63" s="115">
        <v>-0.21342867731435433</v>
      </c>
      <c r="AL63" s="22">
        <v>-0.42214572332245837</v>
      </c>
      <c r="AM63" s="115">
        <v>1.2360585724966171</v>
      </c>
      <c r="AN63" s="22">
        <v>2.2278181436424518</v>
      </c>
      <c r="AO63" s="115">
        <v>0.91277189604271314</v>
      </c>
      <c r="AP63" s="22">
        <v>1.4737995932524655</v>
      </c>
      <c r="AQ63" s="115">
        <v>2.4362473458551221</v>
      </c>
      <c r="AR63" s="22">
        <v>3.1376071878712821</v>
      </c>
      <c r="AS63" s="115">
        <v>2.6870150973604865</v>
      </c>
      <c r="AT63" s="22">
        <v>3.3154367904450339</v>
      </c>
      <c r="AU63" s="115">
        <v>3.7963333759281284</v>
      </c>
      <c r="AV63" s="22">
        <v>3.1904812880191287</v>
      </c>
      <c r="AW63" s="115">
        <v>3.2015631609599922</v>
      </c>
      <c r="AX63" s="22">
        <v>3.6214701759082857</v>
      </c>
      <c r="AY63" s="115">
        <v>0.45226065215476297</v>
      </c>
      <c r="AZ63" s="22">
        <v>-9.0574842792534582E-2</v>
      </c>
      <c r="BA63" s="115">
        <v>0.47863540015977435</v>
      </c>
      <c r="BB63" s="22">
        <v>-2.844625773809156</v>
      </c>
      <c r="BC63" s="115">
        <v>0.29488822135527926</v>
      </c>
      <c r="BD63" s="22">
        <v>1.0616947885696391</v>
      </c>
      <c r="BE63" s="115">
        <v>2.4903922677366666</v>
      </c>
      <c r="BF63" s="22">
        <v>2.2862179397178579</v>
      </c>
      <c r="BG63" s="115">
        <v>2.6316239144479567</v>
      </c>
      <c r="BH63" s="22">
        <v>3.1161660480618139</v>
      </c>
      <c r="BI63" s="115">
        <v>3.2813723493765394</v>
      </c>
      <c r="BJ63" s="22">
        <v>3.4514455429687843</v>
      </c>
      <c r="BK63" s="115">
        <v>0.30695091943843522</v>
      </c>
      <c r="BL63" s="22">
        <v>0.27189583949703433</v>
      </c>
      <c r="BM63" s="115">
        <v>1.1687861482984943</v>
      </c>
      <c r="BN63" s="22">
        <v>1.2955071109856959</v>
      </c>
      <c r="BO63" s="115">
        <v>1.4461328476299542</v>
      </c>
      <c r="BP63" s="22">
        <v>1.8066696684055188</v>
      </c>
      <c r="BQ63" s="115">
        <v>1.659943164209011</v>
      </c>
      <c r="BR63" s="22">
        <v>2.4676861073439511</v>
      </c>
      <c r="BS63" s="115">
        <v>1.6682125678681956</v>
      </c>
      <c r="BT63" s="22">
        <v>1.8040678917243156</v>
      </c>
      <c r="BU63" s="115">
        <v>3.6564048198722219</v>
      </c>
      <c r="BV63" s="22">
        <v>3.6971255676590857</v>
      </c>
      <c r="BW63" s="115">
        <v>1.769814664055815</v>
      </c>
      <c r="BX63" s="22">
        <v>3.4610615178465736</v>
      </c>
      <c r="BY63" s="115">
        <v>5.251614141994466</v>
      </c>
      <c r="BZ63" s="22">
        <v>6.519355554456169</v>
      </c>
      <c r="CA63" s="115">
        <v>6.8766158820721586</v>
      </c>
      <c r="CB63" s="22">
        <v>6.2681688993757376</v>
      </c>
      <c r="CC63" s="115">
        <v>6.9810342180648917</v>
      </c>
      <c r="CD63" s="22">
        <v>8.7179161530290799</v>
      </c>
      <c r="CE63" s="115">
        <v>10.642825978943875</v>
      </c>
      <c r="CF63" s="22">
        <v>12.295931915282281</v>
      </c>
      <c r="CG63" s="115">
        <v>15.040840437871211</v>
      </c>
      <c r="CH63" s="22">
        <v>15.154056466219231</v>
      </c>
      <c r="CI63" s="115">
        <v>3.205789151010265</v>
      </c>
      <c r="CJ63" s="22">
        <v>-0.17941207932166492</v>
      </c>
      <c r="CK63" s="115">
        <v>-0.80070970412242559</v>
      </c>
      <c r="CL63" s="22">
        <v>0.47737559854073197</v>
      </c>
      <c r="CM63" s="115">
        <v>-0.395314196746682</v>
      </c>
      <c r="CN63" s="22">
        <v>0.63608206652170907</v>
      </c>
      <c r="CO63" s="115">
        <v>2.0424672974058495</v>
      </c>
      <c r="CP63" s="22">
        <v>3.4011588683650018</v>
      </c>
      <c r="CQ63" s="115">
        <v>1.820353724819924</v>
      </c>
      <c r="CR63" s="22">
        <v>1.8089788651178651</v>
      </c>
      <c r="CS63" s="115">
        <v>2.0131700920797755</v>
      </c>
      <c r="CT63" s="22">
        <v>2.4333588187325432</v>
      </c>
      <c r="CU63" s="115">
        <v>-0.57960968006821645</v>
      </c>
      <c r="CV63" s="22">
        <v>0.22132534747242971</v>
      </c>
      <c r="CW63" s="115">
        <v>0.55473186267005303</v>
      </c>
      <c r="CX63" s="22">
        <v>0.86650141288690463</v>
      </c>
      <c r="CY63" s="115">
        <v>1.8824036102417381</v>
      </c>
      <c r="CZ63" s="22">
        <v>2.1592326430086359</v>
      </c>
      <c r="DA63" s="115">
        <v>3.0441115726422225</v>
      </c>
      <c r="DB63" s="22">
        <v>1.5875040966700311</v>
      </c>
      <c r="DC63" s="115">
        <v>1.1862470192715904</v>
      </c>
      <c r="DD63" s="22">
        <v>1.5604051163088002</v>
      </c>
      <c r="DE63" s="115">
        <v>1.5809252482344789</v>
      </c>
      <c r="DF63" s="22">
        <v>1.165652297018255</v>
      </c>
      <c r="DG63" s="115">
        <v>0.32095506474585989</v>
      </c>
      <c r="DH63" s="22">
        <v>2.0746738610463211</v>
      </c>
      <c r="DI63" s="115">
        <v>1.9707815819864294</v>
      </c>
      <c r="DJ63" s="22">
        <v>2.8440917775931212</v>
      </c>
      <c r="DK63" s="115">
        <v>3.3065598131565253</v>
      </c>
      <c r="DL63" s="22">
        <v>2.7224135603233464</v>
      </c>
      <c r="DM63" s="115">
        <v>3.4872761280241775</v>
      </c>
      <c r="DN63" s="22">
        <v>3.9067665720738773</v>
      </c>
      <c r="DO63" s="115">
        <v>4.1836104769154048</v>
      </c>
      <c r="DP63" s="22">
        <v>5.1684723513820927</v>
      </c>
      <c r="DQ63" s="115">
        <v>4.8957335670363449</v>
      </c>
      <c r="DR63" s="22">
        <v>6.6689579204045231</v>
      </c>
      <c r="DS63" s="115">
        <v>2.0148821723149837</v>
      </c>
      <c r="DT63" s="22">
        <v>3.4846532102640992</v>
      </c>
      <c r="DU63" s="115">
        <v>2.6137493301187504</v>
      </c>
      <c r="DV63" s="22">
        <v>3.2553316019474607</v>
      </c>
      <c r="DW63" s="115">
        <v>4.1125022776886055</v>
      </c>
      <c r="DX63" s="22">
        <v>4.1211635067541721</v>
      </c>
      <c r="DY63" s="115">
        <v>5.2097516950446021</v>
      </c>
      <c r="DZ63" s="22">
        <v>5.2975443038121455</v>
      </c>
      <c r="EA63" s="115">
        <v>4.3154801132831153</v>
      </c>
      <c r="EB63" s="22">
        <v>5.3348544349650382</v>
      </c>
      <c r="EC63" s="115">
        <v>5.9051674659708766</v>
      </c>
      <c r="ED63" s="22">
        <v>5.6469847936487838</v>
      </c>
      <c r="EE63" s="115">
        <v>0.97941740124159082</v>
      </c>
      <c r="EF63" s="22">
        <v>1.2844116915767643</v>
      </c>
      <c r="EG63" s="115">
        <v>1.4700490554087509</v>
      </c>
      <c r="EH63" s="22">
        <v>1.7541065551725694</v>
      </c>
      <c r="EI63" s="115">
        <v>2.2264221944849254</v>
      </c>
      <c r="EJ63" s="22">
        <v>3.0309784600642757</v>
      </c>
      <c r="EK63" s="115">
        <v>3.3224739714002851</v>
      </c>
      <c r="EL63" s="22">
        <v>3.6526168366706031</v>
      </c>
      <c r="EM63" s="115">
        <v>4.0548305006005307</v>
      </c>
      <c r="EN63" s="22">
        <v>4.6200753328276392</v>
      </c>
      <c r="EO63" s="22">
        <v>4.9092590644961263</v>
      </c>
      <c r="EP63" s="89">
        <v>5.2222833269222235</v>
      </c>
      <c r="EQ63" s="89">
        <v>-2.2378518408388004E-2</v>
      </c>
      <c r="ER63" s="89">
        <v>1.1269082111735997</v>
      </c>
      <c r="ES63" s="89">
        <v>1.1075032098322168</v>
      </c>
      <c r="ET63" s="89">
        <v>3.2862379560446868</v>
      </c>
      <c r="EU63" s="89">
        <v>3.782541219316073</v>
      </c>
      <c r="EV63" s="89">
        <v>4.177475435608585</v>
      </c>
      <c r="EW63" s="89">
        <v>4.2914728913396232</v>
      </c>
      <c r="EX63" s="89">
        <v>4.4244804452067541</v>
      </c>
      <c r="EY63" s="89">
        <v>4.4491668007682961</v>
      </c>
      <c r="EZ63" s="89">
        <v>5.0348271361583556</v>
      </c>
      <c r="FA63" s="89">
        <v>5.1115174394372929</v>
      </c>
      <c r="FB63" s="89">
        <v>5.096430708545526</v>
      </c>
      <c r="FC63" s="89">
        <v>-0.20412661013014599</v>
      </c>
      <c r="FD63" s="89">
        <v>-0.20860194298798262</v>
      </c>
      <c r="FE63" s="89">
        <v>0.67388197984941201</v>
      </c>
      <c r="FF63" s="89">
        <v>1.216302595135403</v>
      </c>
      <c r="FG63" s="89">
        <v>1.9046041376880538</v>
      </c>
      <c r="FH63" s="89">
        <v>2.8895574774526125</v>
      </c>
      <c r="FI63" s="89">
        <v>3.1708542446530146</v>
      </c>
      <c r="FJ63" s="22">
        <v>2.8886099291342475</v>
      </c>
      <c r="FK63" s="22">
        <v>3.5715585726831449</v>
      </c>
      <c r="FL63" s="22">
        <v>3.3662821765575188</v>
      </c>
      <c r="FM63" s="22">
        <v>3.7650414926847731</v>
      </c>
      <c r="FN63" s="22">
        <v>3.8903970109527108</v>
      </c>
      <c r="FO63" s="22">
        <v>1.3357682111798255</v>
      </c>
      <c r="FP63" s="371">
        <v>1.3915478497817304</v>
      </c>
      <c r="FQ63" s="371">
        <v>2.2379244597222225</v>
      </c>
      <c r="FR63" s="371">
        <v>2.5720025290595174</v>
      </c>
      <c r="FS63" s="371">
        <v>4.3880627133876544</v>
      </c>
      <c r="FT63" s="371">
        <v>4.2773521619467374</v>
      </c>
      <c r="FU63" s="371">
        <v>4.5731688151089855</v>
      </c>
      <c r="FV63" s="371">
        <v>4.7180905431501543</v>
      </c>
      <c r="FW63" s="371">
        <v>5.3938941155144562</v>
      </c>
      <c r="FX63" s="371">
        <v>6.0026676602826825</v>
      </c>
      <c r="FY63" s="371">
        <v>6.1380598711293715</v>
      </c>
      <c r="FZ63" s="371">
        <v>6.5185125222197087</v>
      </c>
      <c r="GA63" s="371">
        <v>-0.83005966499462147</v>
      </c>
      <c r="GB63" s="371">
        <v>-0.32502398103871144</v>
      </c>
      <c r="GC63" s="371">
        <v>-0.16720381367714765</v>
      </c>
    </row>
    <row r="64" spans="1:188" ht="15.75" customHeight="1" x14ac:dyDescent="0.2">
      <c r="A64" s="113"/>
      <c r="B64" s="117" t="s">
        <v>91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  <c r="FI64" s="12">
        <v>1.4008857229858904</v>
      </c>
      <c r="FJ64" s="16">
        <v>0.52062929799157587</v>
      </c>
      <c r="FK64" s="16">
        <v>1.8236442877602741</v>
      </c>
      <c r="FL64" s="16">
        <v>0.33287660926579576</v>
      </c>
      <c r="FM64" s="16">
        <v>0.20828306201585178</v>
      </c>
      <c r="FN64" s="16">
        <v>0.19936373196981094</v>
      </c>
      <c r="FO64" s="16">
        <v>2.5901557989170811</v>
      </c>
      <c r="FP64" s="337">
        <v>2.4356140351062834</v>
      </c>
      <c r="FQ64" s="337">
        <v>3.9514770718356687</v>
      </c>
      <c r="FR64" s="337">
        <v>4.4035249621145311</v>
      </c>
      <c r="FS64" s="337">
        <v>4.5639816274962897</v>
      </c>
      <c r="FT64" s="337">
        <v>3.6175255330895766</v>
      </c>
      <c r="FU64" s="337">
        <v>3.13781351148657</v>
      </c>
      <c r="FV64" s="337">
        <v>3.7722868678012418</v>
      </c>
      <c r="FW64" s="337">
        <v>4.1647542786088536</v>
      </c>
      <c r="FX64" s="337">
        <v>5.1782949060105352</v>
      </c>
      <c r="FY64" s="337">
        <v>5.1137194048255452</v>
      </c>
      <c r="FZ64" s="337">
        <v>5.9442831620410459</v>
      </c>
      <c r="GA64" s="337">
        <v>-0.97448521627150342</v>
      </c>
      <c r="GB64" s="337">
        <v>-0.38677546951097952</v>
      </c>
      <c r="GC64" s="337">
        <v>-0.35669706320904027</v>
      </c>
      <c r="GF64" s="112"/>
    </row>
    <row r="65" spans="1:188" x14ac:dyDescent="0.2">
      <c r="A65" s="113"/>
      <c r="B65" s="114" t="s">
        <v>92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  <c r="FI65" s="12">
        <v>2.4975745013749986</v>
      </c>
      <c r="FJ65" s="16">
        <v>2.4975745013749986</v>
      </c>
      <c r="FK65" s="16">
        <v>2.4975745013749986</v>
      </c>
      <c r="FL65" s="16">
        <v>6.0813747504524684</v>
      </c>
      <c r="FM65" s="16">
        <v>6.3402513715659694</v>
      </c>
      <c r="FN65" s="16">
        <v>6.3402513715659694</v>
      </c>
      <c r="FO65" s="16">
        <v>2.6352747687671467</v>
      </c>
      <c r="FP65" s="337">
        <v>4.1836483275076404</v>
      </c>
      <c r="FQ65" s="337">
        <v>4.6015655951541845</v>
      </c>
      <c r="FR65" s="337">
        <v>4.2839043746711241</v>
      </c>
      <c r="FS65" s="337">
        <v>9.1622197032328785</v>
      </c>
      <c r="FT65" s="337">
        <v>9.1807553595858451</v>
      </c>
      <c r="FU65" s="337">
        <v>9.1807553595858451</v>
      </c>
      <c r="FV65" s="337">
        <v>9.7877179349942907</v>
      </c>
      <c r="FW65" s="337">
        <v>7.7054098005861817</v>
      </c>
      <c r="FX65" s="337">
        <v>7.8683215701783666</v>
      </c>
      <c r="FY65" s="337">
        <v>8.6018145581750076</v>
      </c>
      <c r="FZ65" s="337">
        <v>8.6018145581750076</v>
      </c>
      <c r="GA65" s="337">
        <v>-0.24895172956203737</v>
      </c>
      <c r="GB65" s="337">
        <v>-4.9539003863714015E-2</v>
      </c>
      <c r="GC65" s="337">
        <v>-4.9539003863714015E-2</v>
      </c>
      <c r="GF65" s="112"/>
    </row>
    <row r="66" spans="1:188" ht="20.25" customHeight="1" x14ac:dyDescent="0.2">
      <c r="A66" s="113"/>
      <c r="B66" s="117" t="s">
        <v>93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  <c r="FI66" s="12">
        <v>3.8174337840271306</v>
      </c>
      <c r="FJ66" s="16">
        <v>3.4558193754149755</v>
      </c>
      <c r="FK66" s="16">
        <v>3.5074557995194766</v>
      </c>
      <c r="FL66" s="16">
        <v>4.1942582080474153</v>
      </c>
      <c r="FM66" s="16">
        <v>4.7432171023694423</v>
      </c>
      <c r="FN66" s="16">
        <v>4.8810869620634634</v>
      </c>
      <c r="FO66" s="16">
        <v>0.66684536712267573</v>
      </c>
      <c r="FP66" s="337">
        <v>0.33399053266765577</v>
      </c>
      <c r="FQ66" s="337">
        <v>0.8272832416542002</v>
      </c>
      <c r="FR66" s="337">
        <v>0.99420401562733218</v>
      </c>
      <c r="FS66" s="337">
        <v>1.3602230459843128</v>
      </c>
      <c r="FT66" s="337">
        <v>1.6940213610322985</v>
      </c>
      <c r="FU66" s="337">
        <v>4.5823964675273174</v>
      </c>
      <c r="FV66" s="337">
        <v>3.8677129792652494</v>
      </c>
      <c r="FW66" s="337">
        <v>6.3128995048985672</v>
      </c>
      <c r="FX66" s="337">
        <v>6.7599137306792159</v>
      </c>
      <c r="FY66" s="337">
        <v>6.0567748430567718</v>
      </c>
      <c r="FZ66" s="337">
        <v>4.8834552846650325</v>
      </c>
      <c r="GA66" s="337">
        <v>7.7859008317361145E-2</v>
      </c>
      <c r="GB66" s="337">
        <v>1.0408509962074532</v>
      </c>
      <c r="GC66" s="337">
        <v>3.1930075705078877</v>
      </c>
      <c r="GF66" s="112"/>
    </row>
    <row r="67" spans="1:188" x14ac:dyDescent="0.2">
      <c r="A67" s="113"/>
      <c r="B67" s="114" t="s">
        <v>94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  <c r="FI67" s="12">
        <v>5.4921428195089845</v>
      </c>
      <c r="FJ67" s="16">
        <v>4.9548727900604348</v>
      </c>
      <c r="FK67" s="16">
        <v>4.9591337261532686</v>
      </c>
      <c r="FL67" s="16">
        <v>4.9548727900604348</v>
      </c>
      <c r="FM67" s="16">
        <v>4.9548727900604348</v>
      </c>
      <c r="FN67" s="16">
        <v>5.2982547353198868</v>
      </c>
      <c r="FO67" s="16">
        <v>0.19995148782750505</v>
      </c>
      <c r="FP67" s="337">
        <v>0.1833206039694204</v>
      </c>
      <c r="FQ67" s="337">
        <v>0.16872440832622715</v>
      </c>
      <c r="FR67" s="337">
        <v>0.1662309326578395</v>
      </c>
      <c r="FS67" s="337">
        <v>5.4789873313615658</v>
      </c>
      <c r="FT67" s="337">
        <v>5.5800227515832717</v>
      </c>
      <c r="FU67" s="337">
        <v>5.9729141128881622</v>
      </c>
      <c r="FV67" s="337">
        <v>5.9907601184324903</v>
      </c>
      <c r="FW67" s="337">
        <v>6.0008940058618521</v>
      </c>
      <c r="FX67" s="337">
        <v>6.027720321796707</v>
      </c>
      <c r="FY67" s="337">
        <v>6.0182613672080407</v>
      </c>
      <c r="FZ67" s="337">
        <v>6.0270892156023734</v>
      </c>
      <c r="GA67" s="337">
        <v>6.9655086284114986E-2</v>
      </c>
      <c r="GB67" s="337">
        <v>6.9655086284114986E-2</v>
      </c>
      <c r="GC67" s="337">
        <v>6.9655086284114986E-2</v>
      </c>
      <c r="GF67" s="112"/>
    </row>
    <row r="68" spans="1:188" x14ac:dyDescent="0.2">
      <c r="A68" s="113"/>
      <c r="B68" s="114" t="s">
        <v>95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  <c r="FI68" s="12">
        <v>2.3553730354722404</v>
      </c>
      <c r="FJ68" s="16">
        <v>2.7107445022757304</v>
      </c>
      <c r="FK68" s="16">
        <v>3.0066404216331932</v>
      </c>
      <c r="FL68" s="16">
        <v>3.3750103971725878</v>
      </c>
      <c r="FM68" s="16">
        <v>3.5135588386194314</v>
      </c>
      <c r="FN68" s="16">
        <v>3.3008332677774206</v>
      </c>
      <c r="FO68" s="16">
        <v>-1.1830851880968112</v>
      </c>
      <c r="FP68" s="337">
        <v>4.4984092140381904E-2</v>
      </c>
      <c r="FQ68" s="337">
        <v>1.7439918280223878</v>
      </c>
      <c r="FR68" s="337">
        <v>3.4662422268219046</v>
      </c>
      <c r="FS68" s="337">
        <v>4.4280313915379566</v>
      </c>
      <c r="FT68" s="337">
        <v>4.8594472544423013</v>
      </c>
      <c r="FU68" s="337">
        <v>5.3544450892121489</v>
      </c>
      <c r="FV68" s="337">
        <v>6.5583347173074031</v>
      </c>
      <c r="FW68" s="337">
        <v>6.58522033707807</v>
      </c>
      <c r="FX68" s="337">
        <v>7.9039378481413394</v>
      </c>
      <c r="FY68" s="337">
        <v>8.6363057002275241</v>
      </c>
      <c r="FZ68" s="337">
        <v>10.499093144550997</v>
      </c>
      <c r="GA68" s="337">
        <v>-1.7706930536415513</v>
      </c>
      <c r="GB68" s="337">
        <v>-1.2353229561713306</v>
      </c>
      <c r="GC68" s="337">
        <v>-0.9916623119381569</v>
      </c>
      <c r="GF68" s="112"/>
    </row>
    <row r="69" spans="1:188" x14ac:dyDescent="0.2">
      <c r="A69" s="113"/>
      <c r="B69" s="114" t="s">
        <v>96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  <c r="FI69" s="12">
        <v>6.6563495669980171</v>
      </c>
      <c r="FJ69" s="16">
        <v>8.7880033389159848</v>
      </c>
      <c r="FK69" s="16">
        <v>13.490095592596504</v>
      </c>
      <c r="FL69" s="16">
        <v>13.58277619137553</v>
      </c>
      <c r="FM69" s="16">
        <v>21.761839033626103</v>
      </c>
      <c r="FN69" s="16">
        <v>23.781986460138071</v>
      </c>
      <c r="FO69" s="16">
        <v>13.341165662932468</v>
      </c>
      <c r="FP69" s="337">
        <v>9.3394953032395449</v>
      </c>
      <c r="FQ69" s="337">
        <v>7.0429679930931144</v>
      </c>
      <c r="FR69" s="337">
        <v>1.9199439227012789</v>
      </c>
      <c r="FS69" s="337">
        <v>3.362439484385888</v>
      </c>
      <c r="FT69" s="337">
        <v>3.443461032318254</v>
      </c>
      <c r="FU69" s="337">
        <v>0.21451719594401197</v>
      </c>
      <c r="FV69" s="337">
        <v>-5.5146997642374487</v>
      </c>
      <c r="FW69" s="337">
        <v>0.3020787699845755</v>
      </c>
      <c r="FX69" s="337">
        <v>-1.7323898283685963</v>
      </c>
      <c r="FY69" s="337">
        <v>-0.66543447374060349</v>
      </c>
      <c r="FZ69" s="337">
        <v>-4.5115043513059447</v>
      </c>
      <c r="GA69" s="337">
        <v>-2.3409087072624146</v>
      </c>
      <c r="GB69" s="337">
        <v>-0.94499989753116154</v>
      </c>
      <c r="GC69" s="337">
        <v>-5.4333221239208314</v>
      </c>
      <c r="GF69" s="112"/>
    </row>
    <row r="70" spans="1:188" s="112" customFormat="1" x14ac:dyDescent="0.2">
      <c r="A70" s="66" t="s">
        <v>108</v>
      </c>
      <c r="B70" s="116" t="s">
        <v>97</v>
      </c>
      <c r="C70" s="18">
        <v>7.8564808341968728</v>
      </c>
      <c r="D70" s="22">
        <v>7.6151485814073538</v>
      </c>
      <c r="E70" s="115">
        <v>7.6151485814073538</v>
      </c>
      <c r="F70" s="22">
        <v>7.6151485814073538</v>
      </c>
      <c r="G70" s="115">
        <v>7.6151485814073538</v>
      </c>
      <c r="H70" s="22">
        <v>7.6151485814073538</v>
      </c>
      <c r="I70" s="115">
        <v>7.6151485814073538</v>
      </c>
      <c r="J70" s="22">
        <v>7.6151485814073538</v>
      </c>
      <c r="K70" s="115">
        <v>7.6151485814073538</v>
      </c>
      <c r="L70" s="22">
        <v>7.6151485814073538</v>
      </c>
      <c r="M70" s="115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5">
        <v>10.437934124437632</v>
      </c>
      <c r="R70" s="22">
        <v>10.437934124437632</v>
      </c>
      <c r="S70" s="115">
        <v>10.437934124437632</v>
      </c>
      <c r="T70" s="22">
        <v>10.437934124437632</v>
      </c>
      <c r="U70" s="115">
        <v>10.437934124437632</v>
      </c>
      <c r="V70" s="22">
        <v>10.437934124437632</v>
      </c>
      <c r="W70" s="115">
        <v>10.437934124437632</v>
      </c>
      <c r="X70" s="22">
        <v>10.437934124437632</v>
      </c>
      <c r="Y70" s="115">
        <v>10.437934124437632</v>
      </c>
      <c r="Z70" s="22">
        <v>10.437934124437632</v>
      </c>
      <c r="AA70" s="115">
        <v>13.073944858434444</v>
      </c>
      <c r="AB70" s="22">
        <v>13.073944858434444</v>
      </c>
      <c r="AC70" s="115">
        <v>13.073944858434444</v>
      </c>
      <c r="AD70" s="22">
        <v>13.073944858434444</v>
      </c>
      <c r="AE70" s="115">
        <v>13.073944858434444</v>
      </c>
      <c r="AF70" s="22">
        <v>13.073944858434444</v>
      </c>
      <c r="AG70" s="115">
        <v>13.073944858434444</v>
      </c>
      <c r="AH70" s="22">
        <v>13.073944858434444</v>
      </c>
      <c r="AI70" s="115">
        <v>13.073944858434444</v>
      </c>
      <c r="AJ70" s="22">
        <v>13.073944858434444</v>
      </c>
      <c r="AK70" s="115">
        <v>13.073944858434444</v>
      </c>
      <c r="AL70" s="22">
        <v>13.073944858434444</v>
      </c>
      <c r="AM70" s="115">
        <v>2.8251226057126644</v>
      </c>
      <c r="AN70" s="22">
        <v>2.8330444378650981</v>
      </c>
      <c r="AO70" s="115">
        <v>2.8330444378650981</v>
      </c>
      <c r="AP70" s="22">
        <v>2.8330444378650981</v>
      </c>
      <c r="AQ70" s="115">
        <v>2.8330444378650981</v>
      </c>
      <c r="AR70" s="22">
        <v>2.8330444378650981</v>
      </c>
      <c r="AS70" s="115">
        <v>2.8330444378650981</v>
      </c>
      <c r="AT70" s="22">
        <v>2.8330444378650981</v>
      </c>
      <c r="AU70" s="115">
        <v>2.8330444378650981</v>
      </c>
      <c r="AV70" s="22">
        <v>2.8330444378650981</v>
      </c>
      <c r="AW70" s="115">
        <v>2.8330444378650981</v>
      </c>
      <c r="AX70" s="22">
        <v>2.9254818162045098</v>
      </c>
      <c r="AY70" s="115">
        <v>5.173865291823148</v>
      </c>
      <c r="AZ70" s="22">
        <v>5.1793710441668992</v>
      </c>
      <c r="BA70" s="115">
        <v>5.1793710441668992</v>
      </c>
      <c r="BB70" s="22">
        <v>5.1793710441668992</v>
      </c>
      <c r="BC70" s="115">
        <v>5.1793710441668992</v>
      </c>
      <c r="BD70" s="22">
        <v>5.1793710441668992</v>
      </c>
      <c r="BE70" s="115">
        <v>5.1793710441668992</v>
      </c>
      <c r="BF70" s="22">
        <v>5.1793710441668992</v>
      </c>
      <c r="BG70" s="115">
        <v>5.1793710441668992</v>
      </c>
      <c r="BH70" s="22">
        <v>5.1793710441668992</v>
      </c>
      <c r="BI70" s="115">
        <v>5.1793710441668992</v>
      </c>
      <c r="BJ70" s="22">
        <v>5.1793710441668992</v>
      </c>
      <c r="BK70" s="115">
        <v>6.1608381610602123</v>
      </c>
      <c r="BL70" s="22">
        <v>6.1608381610602123</v>
      </c>
      <c r="BM70" s="115">
        <v>6.1608381610602123</v>
      </c>
      <c r="BN70" s="22">
        <v>6.1608381610602123</v>
      </c>
      <c r="BO70" s="115">
        <v>6.1608381610602123</v>
      </c>
      <c r="BP70" s="22">
        <v>6.1608381610602123</v>
      </c>
      <c r="BQ70" s="115">
        <v>6.1608381610602123</v>
      </c>
      <c r="BR70" s="22">
        <v>6.1608381610602123</v>
      </c>
      <c r="BS70" s="115">
        <v>6.1608381610602123</v>
      </c>
      <c r="BT70" s="22">
        <v>6.1608381610602123</v>
      </c>
      <c r="BU70" s="115">
        <v>6.1608381610602123</v>
      </c>
      <c r="BV70" s="22">
        <v>6.1608381610602123</v>
      </c>
      <c r="BW70" s="115">
        <v>6.4690163501926605</v>
      </c>
      <c r="BX70" s="22">
        <v>6.4690163501926605</v>
      </c>
      <c r="BY70" s="115">
        <v>6.4690163501926605</v>
      </c>
      <c r="BZ70" s="22">
        <v>6.4690163501926605</v>
      </c>
      <c r="CA70" s="115">
        <v>6.4690163501926605</v>
      </c>
      <c r="CB70" s="22">
        <v>6.4690163501926605</v>
      </c>
      <c r="CC70" s="115">
        <v>6.4690163501926605</v>
      </c>
      <c r="CD70" s="22">
        <v>6.4690163501926605</v>
      </c>
      <c r="CE70" s="115">
        <v>6.4690163501926605</v>
      </c>
      <c r="CF70" s="22">
        <v>6.4690163501926605</v>
      </c>
      <c r="CG70" s="115">
        <v>6.4690163501926605</v>
      </c>
      <c r="CH70" s="22">
        <v>6.4690163501926605</v>
      </c>
      <c r="CI70" s="115">
        <v>3.7580918673656925</v>
      </c>
      <c r="CJ70" s="22">
        <v>3.7580918673656925</v>
      </c>
      <c r="CK70" s="115">
        <v>3.7580918673656925</v>
      </c>
      <c r="CL70" s="22">
        <v>3.7580918673656925</v>
      </c>
      <c r="CM70" s="115">
        <v>3.7580918673656925</v>
      </c>
      <c r="CN70" s="22">
        <v>3.7580918673656925</v>
      </c>
      <c r="CO70" s="115">
        <v>3.7580918673656925</v>
      </c>
      <c r="CP70" s="22">
        <v>3.7580918673656925</v>
      </c>
      <c r="CQ70" s="115">
        <v>3.7580918673656925</v>
      </c>
      <c r="CR70" s="22">
        <v>3.7580918673656925</v>
      </c>
      <c r="CS70" s="115">
        <v>3.7580918673656925</v>
      </c>
      <c r="CT70" s="22">
        <v>3.9099113268758572</v>
      </c>
      <c r="CU70" s="115">
        <v>4.8236552032691264</v>
      </c>
      <c r="CV70" s="22">
        <v>4.8236552032691264</v>
      </c>
      <c r="CW70" s="115">
        <v>4.8236552032691264</v>
      </c>
      <c r="CX70" s="22">
        <v>4.8236552032691264</v>
      </c>
      <c r="CY70" s="115">
        <v>4.8236552032691264</v>
      </c>
      <c r="CZ70" s="22">
        <v>4.8236552032691264</v>
      </c>
      <c r="DA70" s="115">
        <v>4.8236552032691264</v>
      </c>
      <c r="DB70" s="22">
        <v>4.8236552032691264</v>
      </c>
      <c r="DC70" s="115">
        <v>4.8236552032691264</v>
      </c>
      <c r="DD70" s="22">
        <v>4.8236552032691264</v>
      </c>
      <c r="DE70" s="115">
        <v>4.8236552032691264</v>
      </c>
      <c r="DF70" s="22">
        <v>4.8236552032691264</v>
      </c>
      <c r="DG70" s="115">
        <v>4.3011630560413181</v>
      </c>
      <c r="DH70" s="22">
        <v>4.3011630560413181</v>
      </c>
      <c r="DI70" s="115">
        <v>4.3011630560413181</v>
      </c>
      <c r="DJ70" s="22">
        <v>4.3011630560413181</v>
      </c>
      <c r="DK70" s="115">
        <v>4.3011630560413181</v>
      </c>
      <c r="DL70" s="22">
        <v>4.3011630560413181</v>
      </c>
      <c r="DM70" s="115">
        <v>4.3011630560413181</v>
      </c>
      <c r="DN70" s="22">
        <v>4.3011630560413181</v>
      </c>
      <c r="DO70" s="115">
        <v>4.3011630560413181</v>
      </c>
      <c r="DP70" s="22">
        <v>4.3011630560413181</v>
      </c>
      <c r="DQ70" s="115">
        <v>4.3011630560413181</v>
      </c>
      <c r="DR70" s="22">
        <v>4.3011630560413181</v>
      </c>
      <c r="DS70" s="115">
        <v>4.5100315490401925</v>
      </c>
      <c r="DT70" s="22">
        <v>4.5100315490401925</v>
      </c>
      <c r="DU70" s="115">
        <v>4.5100315490401925</v>
      </c>
      <c r="DV70" s="22">
        <v>4.5100315490401925</v>
      </c>
      <c r="DW70" s="115">
        <v>4.5100315490401925</v>
      </c>
      <c r="DX70" s="22">
        <v>4.5100315490401925</v>
      </c>
      <c r="DY70" s="115">
        <v>4.5100315490401925</v>
      </c>
      <c r="DZ70" s="22">
        <v>4.5100315490401925</v>
      </c>
      <c r="EA70" s="115">
        <v>4.5100315490401925</v>
      </c>
      <c r="EB70" s="22">
        <v>4.5100315490401925</v>
      </c>
      <c r="EC70" s="115">
        <v>4.5100315490401925</v>
      </c>
      <c r="ED70" s="22">
        <v>4.5100315490401925</v>
      </c>
      <c r="EE70" s="115">
        <v>4.0374384618625783</v>
      </c>
      <c r="EF70" s="22">
        <v>4.0374384618625783</v>
      </c>
      <c r="EG70" s="115">
        <v>4.0374384618625783</v>
      </c>
      <c r="EH70" s="22">
        <v>4.0374384618625783</v>
      </c>
      <c r="EI70" s="115">
        <v>4.0374384618625783</v>
      </c>
      <c r="EJ70" s="22">
        <v>4.0374384618625783</v>
      </c>
      <c r="EK70" s="115">
        <v>4.0374384618625783</v>
      </c>
      <c r="EL70" s="22">
        <v>4.0374384618625783</v>
      </c>
      <c r="EM70" s="115">
        <v>4.0374384618625783</v>
      </c>
      <c r="EN70" s="22">
        <v>4.0374384618625783</v>
      </c>
      <c r="EO70" s="22">
        <v>4.0374384618626635</v>
      </c>
      <c r="EP70" s="89">
        <v>4.0374384618626635</v>
      </c>
      <c r="EQ70" s="89">
        <v>7.9748350592063133</v>
      </c>
      <c r="ER70" s="89">
        <v>7.9748350592063133</v>
      </c>
      <c r="ES70" s="89">
        <v>8.0820032185661432</v>
      </c>
      <c r="ET70" s="89">
        <v>8.0820032185661432</v>
      </c>
      <c r="EU70" s="89">
        <v>8.0820032185661432</v>
      </c>
      <c r="EV70" s="89">
        <v>8.0820032185661432</v>
      </c>
      <c r="EW70" s="89">
        <v>8.0820032185661432</v>
      </c>
      <c r="EX70" s="89">
        <v>8.0820032185661432</v>
      </c>
      <c r="EY70" s="89">
        <v>8.0820032185661432</v>
      </c>
      <c r="EZ70" s="89">
        <v>8.0820032185661432</v>
      </c>
      <c r="FA70" s="89">
        <v>8.0820032185661432</v>
      </c>
      <c r="FB70" s="89">
        <v>8.0820032185661432</v>
      </c>
      <c r="FC70" s="89">
        <v>4.2729731703806664</v>
      </c>
      <c r="FD70" s="89">
        <v>4.2729731703806664</v>
      </c>
      <c r="FE70" s="89">
        <v>4.2729731703806664</v>
      </c>
      <c r="FF70" s="89">
        <v>4.2729731703806664</v>
      </c>
      <c r="FG70" s="89">
        <v>4.2729731703806664</v>
      </c>
      <c r="FH70" s="89">
        <v>4.2729731703806664</v>
      </c>
      <c r="FI70" s="89">
        <v>4.2729731703806664</v>
      </c>
      <c r="FJ70" s="22">
        <v>4.2729731703806664</v>
      </c>
      <c r="FK70" s="22">
        <v>4.2729731703806664</v>
      </c>
      <c r="FL70" s="22">
        <v>4.2729731703806664</v>
      </c>
      <c r="FM70" s="22">
        <v>4.2729731703806664</v>
      </c>
      <c r="FN70" s="22">
        <v>4.2729731703806664</v>
      </c>
      <c r="FO70" s="22">
        <v>7.0842933929771306</v>
      </c>
      <c r="FP70" s="371">
        <v>7.5903737265362565</v>
      </c>
      <c r="FQ70" s="371">
        <v>7.5903737265362565</v>
      </c>
      <c r="FR70" s="371">
        <v>7.5903737265362565</v>
      </c>
      <c r="FS70" s="371">
        <v>7.5903737265362565</v>
      </c>
      <c r="FT70" s="371">
        <v>7.5903737265362565</v>
      </c>
      <c r="FU70" s="371">
        <v>7.5903737265362565</v>
      </c>
      <c r="FV70" s="371">
        <v>7.5903737265362565</v>
      </c>
      <c r="FW70" s="371">
        <v>7.5903737265362565</v>
      </c>
      <c r="FX70" s="371">
        <v>7.5903737265362565</v>
      </c>
      <c r="FY70" s="371">
        <v>7.5903737265362565</v>
      </c>
      <c r="FZ70" s="371">
        <v>7.5903737265362565</v>
      </c>
      <c r="GA70" s="371">
        <v>7.6911459269001483</v>
      </c>
      <c r="GB70" s="371">
        <v>7.7681372534658522</v>
      </c>
      <c r="GC70" s="371">
        <v>7.7681372534658522</v>
      </c>
    </row>
    <row r="71" spans="1:188" x14ac:dyDescent="0.2">
      <c r="A71" s="113"/>
      <c r="B71" s="114" t="s">
        <v>279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  <c r="FI71" s="12">
        <v>6.7282801931658724</v>
      </c>
      <c r="FJ71" s="16">
        <v>6.7282801931658724</v>
      </c>
      <c r="FK71" s="16">
        <v>6.7282801931658724</v>
      </c>
      <c r="FL71" s="16">
        <v>6.7282801931658724</v>
      </c>
      <c r="FM71" s="16">
        <v>6.7282801931658724</v>
      </c>
      <c r="FN71" s="16">
        <v>6.7282801931658724</v>
      </c>
      <c r="FO71" s="16">
        <v>13.182298443517652</v>
      </c>
      <c r="FP71" s="337">
        <v>13.182298443517652</v>
      </c>
      <c r="FQ71" s="337">
        <v>13.182298443517652</v>
      </c>
      <c r="FR71" s="337">
        <v>13.182298443517652</v>
      </c>
      <c r="FS71" s="337">
        <v>13.182298443517652</v>
      </c>
      <c r="FT71" s="337">
        <v>13.182298443517652</v>
      </c>
      <c r="FU71" s="337">
        <v>13.182298443517652</v>
      </c>
      <c r="FV71" s="337">
        <v>13.182298443517652</v>
      </c>
      <c r="FW71" s="337">
        <v>13.182298443517652</v>
      </c>
      <c r="FX71" s="337">
        <v>13.182298443517652</v>
      </c>
      <c r="FY71" s="337">
        <v>13.182298443517652</v>
      </c>
      <c r="FZ71" s="337">
        <v>13.182298443517652</v>
      </c>
      <c r="GA71" s="337">
        <v>6.5756507111102991</v>
      </c>
      <c r="GB71" s="337">
        <v>6.5756507111102991</v>
      </c>
      <c r="GC71" s="337">
        <v>6.5756507111102991</v>
      </c>
      <c r="GF71" s="112"/>
    </row>
    <row r="72" spans="1:188" x14ac:dyDescent="0.2">
      <c r="A72" s="113"/>
      <c r="B72" s="114" t="s">
        <v>280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  <c r="FI72" s="12">
        <v>3.0409170391234994</v>
      </c>
      <c r="FJ72" s="16">
        <v>3.0409170391234994</v>
      </c>
      <c r="FK72" s="16">
        <v>3.0409170391234994</v>
      </c>
      <c r="FL72" s="16">
        <v>3.0409170391234994</v>
      </c>
      <c r="FM72" s="16">
        <v>3.0409170391234994</v>
      </c>
      <c r="FN72" s="16">
        <v>3.0409170391234994</v>
      </c>
      <c r="FO72" s="16">
        <v>9.7760392108682908</v>
      </c>
      <c r="FP72" s="337">
        <v>10.352777447413274</v>
      </c>
      <c r="FQ72" s="337">
        <v>10.352777447413274</v>
      </c>
      <c r="FR72" s="337">
        <v>10.352777447413274</v>
      </c>
      <c r="FS72" s="337">
        <v>10.352777447413274</v>
      </c>
      <c r="FT72" s="337">
        <v>10.352777447413274</v>
      </c>
      <c r="FU72" s="337">
        <v>10.352777447413274</v>
      </c>
      <c r="FV72" s="337">
        <v>10.352777447413274</v>
      </c>
      <c r="FW72" s="337">
        <v>10.352777447413274</v>
      </c>
      <c r="FX72" s="337">
        <v>10.352777447413274</v>
      </c>
      <c r="FY72" s="337">
        <v>10.352777447413274</v>
      </c>
      <c r="FZ72" s="337">
        <v>10.352777447413274</v>
      </c>
      <c r="GA72" s="337">
        <v>11.927404452302895</v>
      </c>
      <c r="GB72" s="337">
        <v>12.124566522384612</v>
      </c>
      <c r="GC72" s="337">
        <v>12.124566522384612</v>
      </c>
      <c r="GF72" s="112"/>
    </row>
    <row r="73" spans="1:188" x14ac:dyDescent="0.2">
      <c r="A73" s="113"/>
      <c r="B73" s="114" t="s">
        <v>98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  <c r="FI73" s="12">
        <v>4.8333475165434123</v>
      </c>
      <c r="FJ73" s="16">
        <v>4.8333475165434123</v>
      </c>
      <c r="FK73" s="16">
        <v>4.8333475165434123</v>
      </c>
      <c r="FL73" s="16">
        <v>4.8333475165434123</v>
      </c>
      <c r="FM73" s="16">
        <v>4.8333475165434123</v>
      </c>
      <c r="FN73" s="16">
        <v>4.8333475165434123</v>
      </c>
      <c r="FO73" s="16">
        <v>4.4361755389026314</v>
      </c>
      <c r="FP73" s="337">
        <v>4.4361755389026314</v>
      </c>
      <c r="FQ73" s="337">
        <v>4.95808866552278</v>
      </c>
      <c r="FR73" s="337">
        <v>4.95808866552278</v>
      </c>
      <c r="FS73" s="337">
        <v>4.95808866552278</v>
      </c>
      <c r="FT73" s="337">
        <v>4.95808866552278</v>
      </c>
      <c r="FU73" s="337">
        <v>4.95808866552278</v>
      </c>
      <c r="FV73" s="337">
        <v>4.95808866552278</v>
      </c>
      <c r="FW73" s="337">
        <v>4.95808866552278</v>
      </c>
      <c r="FX73" s="337">
        <v>4.95808866552278</v>
      </c>
      <c r="FY73" s="337">
        <v>4.95808866552278</v>
      </c>
      <c r="FZ73" s="337">
        <v>4.95808866552278</v>
      </c>
      <c r="GA73" s="337">
        <v>4.7561914783760955</v>
      </c>
      <c r="GB73" s="337">
        <v>4.7561914783760955</v>
      </c>
      <c r="GC73" s="337">
        <v>4.7561914783760955</v>
      </c>
      <c r="GF73" s="112"/>
    </row>
    <row r="74" spans="1:188" s="112" customFormat="1" x14ac:dyDescent="0.2">
      <c r="A74" s="66" t="s">
        <v>109</v>
      </c>
      <c r="B74" s="116" t="s">
        <v>99</v>
      </c>
      <c r="C74" s="18">
        <v>1.2980953837155482</v>
      </c>
      <c r="D74" s="22">
        <v>1.6288948886182197</v>
      </c>
      <c r="E74" s="115">
        <v>2.1238984688420857</v>
      </c>
      <c r="F74" s="22">
        <v>3.211049568238451</v>
      </c>
      <c r="G74" s="115">
        <v>3.5294085811816416</v>
      </c>
      <c r="H74" s="22">
        <v>3.9359590652801018</v>
      </c>
      <c r="I74" s="115">
        <v>5.0721856457021772</v>
      </c>
      <c r="J74" s="22">
        <v>5.7720764821393118</v>
      </c>
      <c r="K74" s="115">
        <v>8.5166554013021312</v>
      </c>
      <c r="L74" s="22">
        <v>9.4610682846346492</v>
      </c>
      <c r="M74" s="115">
        <v>11.079195396192048</v>
      </c>
      <c r="N74" s="22">
        <v>10.72145176947194</v>
      </c>
      <c r="O74" s="18">
        <v>0.9908107993016273</v>
      </c>
      <c r="P74" s="22">
        <v>2.8337823016057797</v>
      </c>
      <c r="Q74" s="115">
        <v>1.7499172738816782</v>
      </c>
      <c r="R74" s="22">
        <v>2.1857566819995782</v>
      </c>
      <c r="S74" s="115">
        <v>2.7700728898587386</v>
      </c>
      <c r="T74" s="22">
        <v>2.5533247077094785</v>
      </c>
      <c r="U74" s="115">
        <v>2.8292762358661889</v>
      </c>
      <c r="V74" s="22">
        <v>3.4194365533883655</v>
      </c>
      <c r="W74" s="115">
        <v>3.6686669723331704</v>
      </c>
      <c r="X74" s="22">
        <v>4.1261455017190087</v>
      </c>
      <c r="Y74" s="115">
        <v>4.995501625119573</v>
      </c>
      <c r="Z74" s="22">
        <v>5.470508347175155</v>
      </c>
      <c r="AA74" s="115">
        <v>1.2924555332080701</v>
      </c>
      <c r="AB74" s="22">
        <v>1.0686798993380933</v>
      </c>
      <c r="AC74" s="115">
        <v>2.1703129846814022</v>
      </c>
      <c r="AD74" s="22">
        <v>2.8245281574360632</v>
      </c>
      <c r="AE74" s="115">
        <v>3.8501408901161227</v>
      </c>
      <c r="AF74" s="22">
        <v>3.7128380641781007</v>
      </c>
      <c r="AG74" s="115">
        <v>4.3633627295526907</v>
      </c>
      <c r="AH74" s="22">
        <v>5.0292670608020416</v>
      </c>
      <c r="AI74" s="115">
        <v>4.6075363753944174</v>
      </c>
      <c r="AJ74" s="22">
        <v>5.1164776535203913</v>
      </c>
      <c r="AK74" s="115">
        <v>5.0085278347686994</v>
      </c>
      <c r="AL74" s="22">
        <v>3.4918640267258922</v>
      </c>
      <c r="AM74" s="115">
        <v>3.9041602145370717</v>
      </c>
      <c r="AN74" s="22">
        <v>4.7065732384511136</v>
      </c>
      <c r="AO74" s="115">
        <v>4.0539059318268187</v>
      </c>
      <c r="AP74" s="22">
        <v>4.4707015884291081</v>
      </c>
      <c r="AQ74" s="115">
        <v>4.5495994264298929</v>
      </c>
      <c r="AR74" s="22">
        <v>5.0062340493287678</v>
      </c>
      <c r="AS74" s="115">
        <v>6.2654546627292973</v>
      </c>
      <c r="AT74" s="22">
        <v>5.9757188379392971</v>
      </c>
      <c r="AU74" s="115">
        <v>5.9063763870082227</v>
      </c>
      <c r="AV74" s="22">
        <v>6.6825470092557282</v>
      </c>
      <c r="AW74" s="115">
        <v>7.0625311547582754</v>
      </c>
      <c r="AX74" s="22">
        <v>6.9125566397037801</v>
      </c>
      <c r="AY74" s="115">
        <v>1.430427688098689</v>
      </c>
      <c r="AZ74" s="22">
        <v>2.3989168693648679</v>
      </c>
      <c r="BA74" s="115">
        <v>2.468024981609716</v>
      </c>
      <c r="BB74" s="22">
        <v>2.8345093619131632</v>
      </c>
      <c r="BC74" s="115">
        <v>3.3991735142073765</v>
      </c>
      <c r="BD74" s="22">
        <v>4.3139472355545792</v>
      </c>
      <c r="BE74" s="115">
        <v>4.5625595888269572</v>
      </c>
      <c r="BF74" s="22">
        <v>4.856965917802782</v>
      </c>
      <c r="BG74" s="115">
        <v>5.5247125401364201</v>
      </c>
      <c r="BH74" s="22">
        <v>6.0041542820160601</v>
      </c>
      <c r="BI74" s="115">
        <v>5.9931263202373231</v>
      </c>
      <c r="BJ74" s="22">
        <v>6.5540629734533837</v>
      </c>
      <c r="BK74" s="115">
        <v>1.293238779818779</v>
      </c>
      <c r="BL74" s="22">
        <v>1.6904779258928357</v>
      </c>
      <c r="BM74" s="115">
        <v>2.173670272344566</v>
      </c>
      <c r="BN74" s="22">
        <v>2.8014939098607243</v>
      </c>
      <c r="BO74" s="115">
        <v>2.7524279556909477</v>
      </c>
      <c r="BP74" s="22">
        <v>3.4255069353324501</v>
      </c>
      <c r="BQ74" s="115">
        <v>3.5347815252657426</v>
      </c>
      <c r="BR74" s="22">
        <v>3.7021204803925087</v>
      </c>
      <c r="BS74" s="115">
        <v>5.2858673445000335</v>
      </c>
      <c r="BT74" s="22">
        <v>5.8969405213849626</v>
      </c>
      <c r="BU74" s="115">
        <v>7.5937625293576332</v>
      </c>
      <c r="BV74" s="22">
        <v>8.6413185800753496</v>
      </c>
      <c r="BW74" s="115">
        <v>0.93049845434349265</v>
      </c>
      <c r="BX74" s="22">
        <v>1.2517205594120782</v>
      </c>
      <c r="BY74" s="115">
        <v>2.4429610337012804</v>
      </c>
      <c r="BZ74" s="22">
        <v>3.5915451503830411</v>
      </c>
      <c r="CA74" s="115">
        <v>4.476738407717761</v>
      </c>
      <c r="CB74" s="22">
        <v>5.8352355958550106</v>
      </c>
      <c r="CC74" s="115">
        <v>9.124992885352583</v>
      </c>
      <c r="CD74" s="22">
        <v>9.8169627098940708</v>
      </c>
      <c r="CE74" s="115">
        <v>10.805468135241213</v>
      </c>
      <c r="CF74" s="22">
        <v>11.298314398981702</v>
      </c>
      <c r="CG74" s="115">
        <v>11.600113127927301</v>
      </c>
      <c r="CH74" s="22">
        <v>11.829953522396821</v>
      </c>
      <c r="CI74" s="115">
        <v>3.2706538423026359</v>
      </c>
      <c r="CJ74" s="22">
        <v>3.1711335482579557</v>
      </c>
      <c r="CK74" s="115">
        <v>3.6115138976226007</v>
      </c>
      <c r="CL74" s="22">
        <v>3.50821872138944</v>
      </c>
      <c r="CM74" s="115">
        <v>4.4779880875673683</v>
      </c>
      <c r="CN74" s="22">
        <v>4.5405955059381</v>
      </c>
      <c r="CO74" s="115">
        <v>7.1942060065896811</v>
      </c>
      <c r="CP74" s="22">
        <v>7.0073461632293288</v>
      </c>
      <c r="CQ74" s="115">
        <v>8.1045019224919201</v>
      </c>
      <c r="CR74" s="22">
        <v>8.2126917820051943</v>
      </c>
      <c r="CS74" s="115">
        <v>8.2282344602705848</v>
      </c>
      <c r="CT74" s="22">
        <v>8.5211092404769744</v>
      </c>
      <c r="CU74" s="115">
        <v>2.3979986789017858</v>
      </c>
      <c r="CV74" s="22">
        <v>2.7240177631763913</v>
      </c>
      <c r="CW74" s="115">
        <v>3.150842347994967</v>
      </c>
      <c r="CX74" s="22">
        <v>4.7659695771846771</v>
      </c>
      <c r="CY74" s="115">
        <v>4.6922892794600983</v>
      </c>
      <c r="CZ74" s="22">
        <v>4.9983998701715677</v>
      </c>
      <c r="DA74" s="115">
        <v>5.6428306372724393</v>
      </c>
      <c r="DB74" s="22">
        <v>6.3987616536751659</v>
      </c>
      <c r="DC74" s="115">
        <v>6.5832480738957884</v>
      </c>
      <c r="DD74" s="22">
        <v>6.5899169401120901</v>
      </c>
      <c r="DE74" s="115">
        <v>6.8050350914157605</v>
      </c>
      <c r="DF74" s="22">
        <v>7.4456197967013082</v>
      </c>
      <c r="DG74" s="115">
        <v>1.0145216622520934</v>
      </c>
      <c r="DH74" s="22">
        <v>0.98945333481587738</v>
      </c>
      <c r="DI74" s="115">
        <v>3.2096857186221399</v>
      </c>
      <c r="DJ74" s="22">
        <v>3.2090183065707407</v>
      </c>
      <c r="DK74" s="115">
        <v>1.5342784352830705</v>
      </c>
      <c r="DL74" s="22">
        <v>1.6338893486413752</v>
      </c>
      <c r="DM74" s="115">
        <v>2.3093439523543537</v>
      </c>
      <c r="DN74" s="22">
        <v>2.0145416168004573</v>
      </c>
      <c r="DO74" s="115">
        <v>2.4071706599503244</v>
      </c>
      <c r="DP74" s="22">
        <v>2.9592303493694487</v>
      </c>
      <c r="DQ74" s="115">
        <v>3.2457104430082495</v>
      </c>
      <c r="DR74" s="22">
        <v>3.438699532348366</v>
      </c>
      <c r="DS74" s="115">
        <v>1.0025841456904345</v>
      </c>
      <c r="DT74" s="22">
        <v>0.90731842259539519</v>
      </c>
      <c r="DU74" s="115">
        <v>1.0474506874752194</v>
      </c>
      <c r="DV74" s="22">
        <v>1.3461001076528163</v>
      </c>
      <c r="DW74" s="115">
        <v>3.0108571640537178</v>
      </c>
      <c r="DX74" s="22">
        <v>3.1711988532812256</v>
      </c>
      <c r="DY74" s="115">
        <v>3.5731533284348131</v>
      </c>
      <c r="DZ74" s="22">
        <v>4.3867111839775248</v>
      </c>
      <c r="EA74" s="115">
        <v>6.3813845264867126</v>
      </c>
      <c r="EB74" s="22">
        <v>6.4873904797170923</v>
      </c>
      <c r="EC74" s="115">
        <v>6.7424700209978568</v>
      </c>
      <c r="ED74" s="22">
        <v>7.6703513102542047</v>
      </c>
      <c r="EE74" s="115">
        <v>3.2207033706887387</v>
      </c>
      <c r="EF74" s="22">
        <v>3.8110362889435976</v>
      </c>
      <c r="EG74" s="115">
        <v>4.0081274269672065</v>
      </c>
      <c r="EH74" s="22">
        <v>4.0081649305266751</v>
      </c>
      <c r="EI74" s="115">
        <v>4.1775548523050929</v>
      </c>
      <c r="EJ74" s="22">
        <v>5.0321700538386978</v>
      </c>
      <c r="EK74" s="115">
        <v>5.3754560563746452</v>
      </c>
      <c r="EL74" s="22">
        <v>6.4699401000674754</v>
      </c>
      <c r="EM74" s="115">
        <v>6.5337930364129306</v>
      </c>
      <c r="EN74" s="22">
        <v>5.6133242921207511</v>
      </c>
      <c r="EO74" s="22">
        <v>5.2537198666988729</v>
      </c>
      <c r="EP74" s="89">
        <v>6.1407110208219819</v>
      </c>
      <c r="EQ74" s="89">
        <v>3.0765357678377114</v>
      </c>
      <c r="ER74" s="89">
        <v>3.9825133792146516</v>
      </c>
      <c r="ES74" s="89">
        <v>4.3639375228729591</v>
      </c>
      <c r="ET74" s="89">
        <v>4.3124585528465218</v>
      </c>
      <c r="EU74" s="89">
        <v>4.3705711537658232</v>
      </c>
      <c r="EV74" s="89">
        <v>4.7743421128183314</v>
      </c>
      <c r="EW74" s="89">
        <v>5.147316662101403</v>
      </c>
      <c r="EX74" s="89">
        <v>5.6004906241409032</v>
      </c>
      <c r="EY74" s="89">
        <v>5.6484673545311779</v>
      </c>
      <c r="EZ74" s="89">
        <v>5.8009463345933625</v>
      </c>
      <c r="FA74" s="89">
        <v>5.9653128368542241</v>
      </c>
      <c r="FB74" s="89">
        <v>3.7844778868958713</v>
      </c>
      <c r="FC74" s="89">
        <v>3.3878705912211871</v>
      </c>
      <c r="FD74" s="89">
        <v>5.493895525447769</v>
      </c>
      <c r="FE74" s="89">
        <v>6.193283819428828</v>
      </c>
      <c r="FF74" s="89">
        <v>6.7332947880038887</v>
      </c>
      <c r="FG74" s="89">
        <v>5.8339431688741996</v>
      </c>
      <c r="FH74" s="89">
        <v>6.9987800721635409</v>
      </c>
      <c r="FI74" s="89">
        <v>8.9094421011819236</v>
      </c>
      <c r="FJ74" s="22">
        <v>8.0629557788746524</v>
      </c>
      <c r="FK74" s="22">
        <v>7.7958093003921931</v>
      </c>
      <c r="FL74" s="22">
        <v>8.4924594378479128</v>
      </c>
      <c r="FM74" s="22">
        <v>8.6121069154907701</v>
      </c>
      <c r="FN74" s="22">
        <v>6.9387739552531116</v>
      </c>
      <c r="FO74" s="22">
        <v>2.5773255647550002</v>
      </c>
      <c r="FP74" s="371">
        <v>4.3464199280688405</v>
      </c>
      <c r="FQ74" s="371">
        <v>5.0067529778678335</v>
      </c>
      <c r="FR74" s="371">
        <v>7.163417576517972</v>
      </c>
      <c r="FS74" s="371">
        <v>7.9452088377643975</v>
      </c>
      <c r="FT74" s="371">
        <v>7.7005644163978815</v>
      </c>
      <c r="FU74" s="371">
        <v>7.3842403904988032</v>
      </c>
      <c r="FV74" s="371">
        <v>9.5554397252721515</v>
      </c>
      <c r="FW74" s="371">
        <v>10.400125988319985</v>
      </c>
      <c r="FX74" s="371">
        <v>10.830906812172287</v>
      </c>
      <c r="FY74" s="371">
        <v>10.959356953268639</v>
      </c>
      <c r="FZ74" s="371">
        <v>10.291628889361348</v>
      </c>
      <c r="GA74" s="371">
        <v>2.1554892280831268</v>
      </c>
      <c r="GB74" s="371">
        <v>1.7621018976648344</v>
      </c>
      <c r="GC74" s="371">
        <v>3.4055067986118388</v>
      </c>
    </row>
    <row r="75" spans="1:188" x14ac:dyDescent="0.2">
      <c r="A75" s="113"/>
      <c r="B75" s="114" t="s">
        <v>100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  <c r="FI75" s="12">
        <v>6.7634861794018946</v>
      </c>
      <c r="FJ75" s="16">
        <v>6.7087454223585041</v>
      </c>
      <c r="FK75" s="16">
        <v>7.2250456312417271</v>
      </c>
      <c r="FL75" s="16">
        <v>7.1059249716195296</v>
      </c>
      <c r="FM75" s="16">
        <v>7.3578678042116223</v>
      </c>
      <c r="FN75" s="16">
        <v>7.6677095280746244</v>
      </c>
      <c r="FO75" s="16">
        <v>1.1211709671810723</v>
      </c>
      <c r="FP75" s="337">
        <v>1.2887002951384829</v>
      </c>
      <c r="FQ75" s="337">
        <v>1.2544183831583808</v>
      </c>
      <c r="FR75" s="337">
        <v>1.9186254308543198</v>
      </c>
      <c r="FS75" s="337">
        <v>3.3628847456963911</v>
      </c>
      <c r="FT75" s="337">
        <v>2.849930026909675</v>
      </c>
      <c r="FU75" s="337">
        <v>3.5260579071659208</v>
      </c>
      <c r="FV75" s="337">
        <v>5.8945395821960176</v>
      </c>
      <c r="FW75" s="337">
        <v>5.8905332978223441</v>
      </c>
      <c r="FX75" s="337">
        <v>6.4758395275650997</v>
      </c>
      <c r="FY75" s="337">
        <v>6.6920155951490443</v>
      </c>
      <c r="FZ75" s="337">
        <v>7.305508438182585</v>
      </c>
      <c r="GA75" s="337">
        <v>0.22663867911720104</v>
      </c>
      <c r="GB75" s="337">
        <v>1.0394824956728428</v>
      </c>
      <c r="GC75" s="337">
        <v>1.1367631254896082</v>
      </c>
      <c r="GF75" s="112"/>
    </row>
    <row r="76" spans="1:188" x14ac:dyDescent="0.2">
      <c r="A76" s="113"/>
      <c r="B76" s="114" t="s">
        <v>101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  <c r="FI76" s="12">
        <v>11.404842892015182</v>
      </c>
      <c r="FJ76" s="16">
        <v>9.6376841133699145</v>
      </c>
      <c r="FK76" s="16">
        <v>8.4595154356959625</v>
      </c>
      <c r="FL76" s="16">
        <v>10.104775501019375</v>
      </c>
      <c r="FM76" s="16">
        <v>10.070584807983479</v>
      </c>
      <c r="FN76" s="16">
        <v>6.0911393946249177</v>
      </c>
      <c r="FO76" s="16">
        <v>4.2957615455216001</v>
      </c>
      <c r="FP76" s="337">
        <v>7.9548935373121594</v>
      </c>
      <c r="FQ76" s="337">
        <v>9.4349550315282187</v>
      </c>
      <c r="FR76" s="337">
        <v>13.3528974227969</v>
      </c>
      <c r="FS76" s="337">
        <v>13.3528974227969</v>
      </c>
      <c r="FT76" s="337">
        <v>13.424891131657191</v>
      </c>
      <c r="FU76" s="337">
        <v>11.93735556849478</v>
      </c>
      <c r="FV76" s="337">
        <v>13.875738228148762</v>
      </c>
      <c r="FW76" s="337">
        <v>15.72198285081528</v>
      </c>
      <c r="FX76" s="337">
        <v>15.970405278198598</v>
      </c>
      <c r="FY76" s="337">
        <v>15.995328370193462</v>
      </c>
      <c r="FZ76" s="337">
        <v>13.815606930400321</v>
      </c>
      <c r="GA76" s="337">
        <v>4.3015630087833756</v>
      </c>
      <c r="GB76" s="337">
        <v>2.5661012292209904</v>
      </c>
      <c r="GC76" s="337">
        <v>5.9297517768593764</v>
      </c>
      <c r="GF76" s="112"/>
    </row>
    <row r="77" spans="1:188" s="112" customFormat="1" x14ac:dyDescent="0.2">
      <c r="A77" s="66" t="s">
        <v>110</v>
      </c>
      <c r="B77" s="116" t="s">
        <v>102</v>
      </c>
      <c r="C77" s="18">
        <v>0.95044682153644544</v>
      </c>
      <c r="D77" s="22">
        <v>1.1323063720072071</v>
      </c>
      <c r="E77" s="115">
        <v>1.2123359099361721</v>
      </c>
      <c r="F77" s="22">
        <v>1.9825385539044902</v>
      </c>
      <c r="G77" s="115">
        <v>2.6109624579637085</v>
      </c>
      <c r="H77" s="22">
        <v>2.8308525788692407</v>
      </c>
      <c r="I77" s="115">
        <v>2.8209839537940837</v>
      </c>
      <c r="J77" s="22">
        <v>4.0655509423462917</v>
      </c>
      <c r="K77" s="115">
        <v>3.6140460079133305</v>
      </c>
      <c r="L77" s="22">
        <v>3.7672490470334878</v>
      </c>
      <c r="M77" s="115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5">
        <v>-1.0849987567226549</v>
      </c>
      <c r="R77" s="22">
        <v>-7.8169686654320003E-2</v>
      </c>
      <c r="S77" s="115">
        <v>-0.12444519075160088</v>
      </c>
      <c r="T77" s="22">
        <v>0.13412958148846599</v>
      </c>
      <c r="U77" s="115">
        <v>-0.18270096771978217</v>
      </c>
      <c r="V77" s="22">
        <v>1.2109057779828447</v>
      </c>
      <c r="W77" s="115">
        <v>1.32286052358603</v>
      </c>
      <c r="X77" s="22">
        <v>1.4588505139561505</v>
      </c>
      <c r="Y77" s="115">
        <v>1.6727203827981612</v>
      </c>
      <c r="Z77" s="22">
        <v>1.7166720923718799</v>
      </c>
      <c r="AA77" s="115">
        <v>1.2717988556832864</v>
      </c>
      <c r="AB77" s="22">
        <v>1.3819991921251642</v>
      </c>
      <c r="AC77" s="115">
        <v>2.9850946106201519</v>
      </c>
      <c r="AD77" s="22">
        <v>3.0967533040868034</v>
      </c>
      <c r="AE77" s="115">
        <v>3.1723156696444903</v>
      </c>
      <c r="AF77" s="22">
        <v>2.9983837805558835</v>
      </c>
      <c r="AG77" s="115">
        <v>3.0202017323701398</v>
      </c>
      <c r="AH77" s="22">
        <v>2.7635686627246514</v>
      </c>
      <c r="AI77" s="115">
        <v>2.7461281383300644</v>
      </c>
      <c r="AJ77" s="22">
        <v>2.5760776152347091</v>
      </c>
      <c r="AK77" s="115">
        <v>2.3617307833629866</v>
      </c>
      <c r="AL77" s="22">
        <v>2.2149271978192218</v>
      </c>
      <c r="AM77" s="115">
        <v>0.18308869309603892</v>
      </c>
      <c r="AN77" s="22">
        <v>-2.2802308483835532</v>
      </c>
      <c r="AO77" s="115">
        <v>-1.7098184091131117</v>
      </c>
      <c r="AP77" s="22">
        <v>-1.2007560483964141</v>
      </c>
      <c r="AQ77" s="115">
        <v>-1.3545938851720223</v>
      </c>
      <c r="AR77" s="22">
        <v>-1.7094000211256457</v>
      </c>
      <c r="AS77" s="115">
        <v>-1.595114916894488</v>
      </c>
      <c r="AT77" s="22">
        <v>-1.8939569496863697</v>
      </c>
      <c r="AU77" s="115">
        <v>-1.9117253573337649</v>
      </c>
      <c r="AV77" s="22">
        <v>-2.1162903921525356</v>
      </c>
      <c r="AW77" s="115">
        <v>-1.9886863183670442</v>
      </c>
      <c r="AX77" s="22">
        <v>-2.0261046370046074</v>
      </c>
      <c r="AY77" s="115">
        <v>5.67057507388364</v>
      </c>
      <c r="AZ77" s="22">
        <v>6.469175569089856</v>
      </c>
      <c r="BA77" s="115">
        <v>6.5667029923760509</v>
      </c>
      <c r="BB77" s="22">
        <v>6.7943613391071835</v>
      </c>
      <c r="BC77" s="115">
        <v>6.0074093772102231</v>
      </c>
      <c r="BD77" s="22">
        <v>6.1439621683078798</v>
      </c>
      <c r="BE77" s="115">
        <v>7.6821185226836377</v>
      </c>
      <c r="BF77" s="22">
        <v>7.9080657445259419</v>
      </c>
      <c r="BG77" s="115">
        <v>8.2440535786842588</v>
      </c>
      <c r="BH77" s="22">
        <v>8.3954115453250182</v>
      </c>
      <c r="BI77" s="115">
        <v>8.835994960933931</v>
      </c>
      <c r="BJ77" s="22">
        <v>8.8900162359277601</v>
      </c>
      <c r="BK77" s="115">
        <v>0.1826510120568372</v>
      </c>
      <c r="BL77" s="22">
        <v>9.4035197977945018E-2</v>
      </c>
      <c r="BM77" s="115">
        <v>-0.10648838353090184</v>
      </c>
      <c r="BN77" s="22">
        <v>3.0901225727745896E-2</v>
      </c>
      <c r="BO77" s="115">
        <v>5.9737953847061931E-2</v>
      </c>
      <c r="BP77" s="22">
        <v>0.22315521167124075</v>
      </c>
      <c r="BQ77" s="115">
        <v>0.41964007332020969</v>
      </c>
      <c r="BR77" s="22">
        <v>0.59948104516097089</v>
      </c>
      <c r="BS77" s="115">
        <v>0.41915614784595334</v>
      </c>
      <c r="BT77" s="22">
        <v>0.52459389877709839</v>
      </c>
      <c r="BU77" s="115">
        <v>0.24524176845051215</v>
      </c>
      <c r="BV77" s="22">
        <v>0.2374003823971691</v>
      </c>
      <c r="BW77" s="115">
        <v>0.57388730139247457</v>
      </c>
      <c r="BX77" s="22">
        <v>0.68501222724503918</v>
      </c>
      <c r="BY77" s="115">
        <v>0.88697635406191466</v>
      </c>
      <c r="BZ77" s="22">
        <v>1.6764538630414876</v>
      </c>
      <c r="CA77" s="115">
        <v>3.540959214078427</v>
      </c>
      <c r="CB77" s="22">
        <v>5.4027374125250418</v>
      </c>
      <c r="CC77" s="115">
        <v>5.884502564914925</v>
      </c>
      <c r="CD77" s="22">
        <v>6.3050802341339391</v>
      </c>
      <c r="CE77" s="115">
        <v>6.8045954801318658</v>
      </c>
      <c r="CF77" s="22">
        <v>9.2001650609351771</v>
      </c>
      <c r="CG77" s="115">
        <v>9.2647216772214307</v>
      </c>
      <c r="CH77" s="22">
        <v>9.3901454831419215</v>
      </c>
      <c r="CI77" s="115">
        <v>4.0922385834103636</v>
      </c>
      <c r="CJ77" s="22">
        <v>4.5576524731599761</v>
      </c>
      <c r="CK77" s="115">
        <v>4.8565977989225075</v>
      </c>
      <c r="CL77" s="22">
        <v>5.3317109846847899</v>
      </c>
      <c r="CM77" s="115">
        <v>5.572725688547294</v>
      </c>
      <c r="CN77" s="22">
        <v>6.0893884033285133</v>
      </c>
      <c r="CO77" s="115">
        <v>6.5903958521900279</v>
      </c>
      <c r="CP77" s="22">
        <v>6.5942298069840035</v>
      </c>
      <c r="CQ77" s="115">
        <v>6.9023181960201612</v>
      </c>
      <c r="CR77" s="22">
        <v>7.3012363162127514</v>
      </c>
      <c r="CS77" s="115">
        <v>7.1847667350007214</v>
      </c>
      <c r="CT77" s="22">
        <v>7.0825799527368503</v>
      </c>
      <c r="CU77" s="115">
        <v>1.6490255746927289</v>
      </c>
      <c r="CV77" s="22">
        <v>1.938966172753041</v>
      </c>
      <c r="CW77" s="115">
        <v>1.6279970173944633</v>
      </c>
      <c r="CX77" s="22">
        <v>1.1891443636482535</v>
      </c>
      <c r="CY77" s="115">
        <v>1.3794409507809462</v>
      </c>
      <c r="CZ77" s="22">
        <v>1.3615568632196613</v>
      </c>
      <c r="DA77" s="115">
        <v>1.782286044491201</v>
      </c>
      <c r="DB77" s="22">
        <v>3.2070625619353308</v>
      </c>
      <c r="DC77" s="115">
        <v>3.0828672760113989</v>
      </c>
      <c r="DD77" s="22">
        <v>3.185529930877621</v>
      </c>
      <c r="DE77" s="115">
        <v>3.1656537262944084</v>
      </c>
      <c r="DF77" s="22">
        <v>3.3361175095880924</v>
      </c>
      <c r="DG77" s="115">
        <v>1.3819512784571657</v>
      </c>
      <c r="DH77" s="22">
        <v>1.0501266858197624</v>
      </c>
      <c r="DI77" s="115">
        <v>1.2100809969254556</v>
      </c>
      <c r="DJ77" s="22">
        <v>0.95139153999674875</v>
      </c>
      <c r="DK77" s="115">
        <v>1.1938739808035024</v>
      </c>
      <c r="DL77" s="22">
        <v>1.3408566924243672</v>
      </c>
      <c r="DM77" s="115">
        <v>1.5933461255563088</v>
      </c>
      <c r="DN77" s="22">
        <v>1.5189651682647707</v>
      </c>
      <c r="DO77" s="115">
        <v>1.440123945620627</v>
      </c>
      <c r="DP77" s="22">
        <v>1.5523722377143372</v>
      </c>
      <c r="DQ77" s="115">
        <v>1.722182230605469</v>
      </c>
      <c r="DR77" s="22">
        <v>1.6780794790259677</v>
      </c>
      <c r="DS77" s="115">
        <v>0.69920780359673529</v>
      </c>
      <c r="DT77" s="22">
        <v>2.0095850379960609</v>
      </c>
      <c r="DU77" s="115">
        <v>1.7757573507352475</v>
      </c>
      <c r="DV77" s="22">
        <v>1.8799877657793616</v>
      </c>
      <c r="DW77" s="115">
        <v>1.8400769709010518</v>
      </c>
      <c r="DX77" s="22">
        <v>2.4358424664590075</v>
      </c>
      <c r="DY77" s="115">
        <v>2.0537072198635826</v>
      </c>
      <c r="DZ77" s="22">
        <v>2.6717237421840281</v>
      </c>
      <c r="EA77" s="115">
        <v>2.526035180556903</v>
      </c>
      <c r="EB77" s="22">
        <v>2.6777512767553162</v>
      </c>
      <c r="EC77" s="115">
        <v>2.7762447082942288</v>
      </c>
      <c r="ED77" s="22">
        <v>2.6807752700903649</v>
      </c>
      <c r="EE77" s="115">
        <v>0.74944553318954377</v>
      </c>
      <c r="EF77" s="22">
        <v>0.72438922323757993</v>
      </c>
      <c r="EG77" s="115">
        <v>0.77151437734393369</v>
      </c>
      <c r="EH77" s="22">
        <v>0.77173093631861889</v>
      </c>
      <c r="EI77" s="115">
        <v>0.86478731396375963</v>
      </c>
      <c r="EJ77" s="22">
        <v>1.0955331054273643</v>
      </c>
      <c r="EK77" s="115">
        <v>1.2585567482835529</v>
      </c>
      <c r="EL77" s="22">
        <v>1.2973172839422062</v>
      </c>
      <c r="EM77" s="115">
        <v>1.6273068084645246</v>
      </c>
      <c r="EN77" s="22">
        <v>1.7620044846474059</v>
      </c>
      <c r="EO77" s="22">
        <v>1.9910453413158962</v>
      </c>
      <c r="EP77" s="89">
        <v>2.3194600498491269</v>
      </c>
      <c r="EQ77" s="89">
        <v>1.5468530080664351</v>
      </c>
      <c r="ER77" s="89">
        <v>1.8507124904216568</v>
      </c>
      <c r="ES77" s="89">
        <v>2.7249949248290051</v>
      </c>
      <c r="ET77" s="89">
        <v>2.80942439461937</v>
      </c>
      <c r="EU77" s="89">
        <v>2.791652341540015</v>
      </c>
      <c r="EV77" s="89">
        <v>3.3169093647006349</v>
      </c>
      <c r="EW77" s="89">
        <v>3.5215319189466214</v>
      </c>
      <c r="EX77" s="89">
        <v>3.5015425361460046</v>
      </c>
      <c r="EY77" s="89">
        <v>3.8347615749181756</v>
      </c>
      <c r="EZ77" s="89">
        <v>4.404286857447957</v>
      </c>
      <c r="FA77" s="89">
        <v>4.6278830524275776</v>
      </c>
      <c r="FB77" s="89">
        <v>4.6885083776598577</v>
      </c>
      <c r="FC77" s="89">
        <v>3.3907449637415255</v>
      </c>
      <c r="FD77" s="89">
        <v>4.2596508385946379</v>
      </c>
      <c r="FE77" s="89">
        <v>4.4046919934521895</v>
      </c>
      <c r="FF77" s="89">
        <v>4.5780384163609114</v>
      </c>
      <c r="FG77" s="89">
        <v>4.3954206000143188</v>
      </c>
      <c r="FH77" s="89">
        <v>4.7671755268038822</v>
      </c>
      <c r="FI77" s="89">
        <v>4.9092453590022131</v>
      </c>
      <c r="FJ77" s="22">
        <v>4.9648788117688127</v>
      </c>
      <c r="FK77" s="22">
        <v>5.3091033893582988</v>
      </c>
      <c r="FL77" s="22">
        <v>5.4670576581737009</v>
      </c>
      <c r="FM77" s="22">
        <v>5.3824577829526987</v>
      </c>
      <c r="FN77" s="22">
        <v>5.3661353733752435</v>
      </c>
      <c r="FO77" s="22">
        <v>1.7859756023138118</v>
      </c>
      <c r="FP77" s="371">
        <v>2.1200984269004408</v>
      </c>
      <c r="FQ77" s="371">
        <v>2.4569572461760885</v>
      </c>
      <c r="FR77" s="371">
        <v>3.1424916363894937</v>
      </c>
      <c r="FS77" s="371">
        <v>3.7007327575921352</v>
      </c>
      <c r="FT77" s="371">
        <v>3.6969716465534646</v>
      </c>
      <c r="FU77" s="371">
        <v>3.9827995093790776</v>
      </c>
      <c r="FV77" s="371">
        <v>5.120331053686229</v>
      </c>
      <c r="FW77" s="371">
        <v>5.6345689475319176</v>
      </c>
      <c r="FX77" s="371">
        <v>6.0868353362354668</v>
      </c>
      <c r="FY77" s="371">
        <v>6.1020717161829054</v>
      </c>
      <c r="FZ77" s="371">
        <v>5.8272558664105247</v>
      </c>
      <c r="GA77" s="371">
        <v>3.1408133838887835</v>
      </c>
      <c r="GB77" s="371">
        <v>3.0706851516787452</v>
      </c>
      <c r="GC77" s="371">
        <v>3.1088886278103587</v>
      </c>
    </row>
    <row r="78" spans="1:188" x14ac:dyDescent="0.2">
      <c r="A78" s="58"/>
      <c r="B78" s="114" t="s">
        <v>103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  <c r="FI78" s="12">
        <v>2.6478022371149592</v>
      </c>
      <c r="FJ78" s="16">
        <v>3.2197783276606913</v>
      </c>
      <c r="FK78" s="16">
        <v>4.0907790405743611</v>
      </c>
      <c r="FL78" s="16">
        <v>4.6168465809677741</v>
      </c>
      <c r="FM78" s="16">
        <v>4.3181493943071985</v>
      </c>
      <c r="FN78" s="16">
        <v>3.9616181344680541</v>
      </c>
      <c r="FO78" s="16">
        <v>0.47761710568019566</v>
      </c>
      <c r="FP78" s="337">
        <v>1.3622690902378878</v>
      </c>
      <c r="FQ78" s="337">
        <v>2.8964773897825182</v>
      </c>
      <c r="FR78" s="337">
        <v>3.3075772956069045</v>
      </c>
      <c r="FS78" s="337">
        <v>4.4892648610639299</v>
      </c>
      <c r="FT78" s="337">
        <v>4.5819966941378993</v>
      </c>
      <c r="FU78" s="337">
        <v>5.4202625135100817</v>
      </c>
      <c r="FV78" s="337">
        <v>6.2991128845644226</v>
      </c>
      <c r="FW78" s="337">
        <v>7.4792483655137403</v>
      </c>
      <c r="FX78" s="337">
        <v>8.7796899889723647</v>
      </c>
      <c r="FY78" s="337">
        <v>9.420278246057137</v>
      </c>
      <c r="FZ78" s="337">
        <v>8.4239584188487129</v>
      </c>
      <c r="GA78" s="337">
        <v>0.79124112806124458</v>
      </c>
      <c r="GB78" s="337">
        <v>0.91107996060908647</v>
      </c>
      <c r="GC78" s="337">
        <v>1.527426071887561</v>
      </c>
      <c r="GF78" s="112"/>
    </row>
    <row r="79" spans="1:188" x14ac:dyDescent="0.2">
      <c r="A79" s="58"/>
      <c r="B79" s="114" t="s">
        <v>104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  <c r="FI79" s="12">
        <v>2.3469358337554951</v>
      </c>
      <c r="FJ79" s="16">
        <v>1.8863691791592316</v>
      </c>
      <c r="FK79" s="16">
        <v>2.4430407288598133</v>
      </c>
      <c r="FL79" s="16">
        <v>2.5196652553005237</v>
      </c>
      <c r="FM79" s="16">
        <v>2.4941666116133518</v>
      </c>
      <c r="FN79" s="16">
        <v>2.7363571886496629</v>
      </c>
      <c r="FO79" s="16">
        <v>0.94942496822267231</v>
      </c>
      <c r="FP79" s="337">
        <v>1.583542491745888</v>
      </c>
      <c r="FQ79" s="337">
        <v>1.3709324959586269</v>
      </c>
      <c r="FR79" s="337">
        <v>2.2489383177704951</v>
      </c>
      <c r="FS79" s="337">
        <v>3.5294763281552122</v>
      </c>
      <c r="FT79" s="337">
        <v>3.3482581091885919</v>
      </c>
      <c r="FU79" s="337">
        <v>3.6670591512647093</v>
      </c>
      <c r="FV79" s="337">
        <v>5.990893706196772</v>
      </c>
      <c r="FW79" s="337">
        <v>7.0283096513724388</v>
      </c>
      <c r="FX79" s="337">
        <v>7.5912932629914422</v>
      </c>
      <c r="FY79" s="337">
        <v>6.8159711391923281</v>
      </c>
      <c r="FZ79" s="337">
        <v>6.7482133977613046</v>
      </c>
      <c r="GA79" s="337">
        <v>-0.75106017285934001</v>
      </c>
      <c r="GB79" s="337">
        <v>-1.402881689403273</v>
      </c>
      <c r="GC79" s="337">
        <v>-1.4415171883752436</v>
      </c>
      <c r="GF79" s="112"/>
    </row>
    <row r="80" spans="1:188" x14ac:dyDescent="0.2">
      <c r="A80" s="58"/>
      <c r="B80" s="114" t="s">
        <v>105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  <c r="FI80" s="12">
        <v>3.2744015041458852</v>
      </c>
      <c r="FJ80" s="16">
        <v>3.2744015041458852</v>
      </c>
      <c r="FK80" s="16">
        <v>3.2744015041458852</v>
      </c>
      <c r="FL80" s="16">
        <v>3.2744015041458852</v>
      </c>
      <c r="FM80" s="16">
        <v>3.2744015041458852</v>
      </c>
      <c r="FN80" s="16">
        <v>3.2744015041458852</v>
      </c>
      <c r="FO80" s="16">
        <v>-0.19163056900650588</v>
      </c>
      <c r="FP80" s="337">
        <v>-1.1550677581808486</v>
      </c>
      <c r="FQ80" s="337">
        <v>-1.3338812378357545</v>
      </c>
      <c r="FR80" s="337">
        <v>1.7014724300772741</v>
      </c>
      <c r="FS80" s="337">
        <v>1.7014724300772741</v>
      </c>
      <c r="FT80" s="337">
        <v>1.7014724300772741</v>
      </c>
      <c r="FU80" s="337">
        <v>1.7014724300772741</v>
      </c>
      <c r="FV80" s="337">
        <v>1.7014724300772741</v>
      </c>
      <c r="FW80" s="337">
        <v>1.7014724300772741</v>
      </c>
      <c r="FX80" s="337">
        <v>1.7014724300772741</v>
      </c>
      <c r="FY80" s="337">
        <v>1.7014724300772741</v>
      </c>
      <c r="FZ80" s="337">
        <v>1.7014724300772741</v>
      </c>
      <c r="GA80" s="337">
        <v>-0.11353271090710848</v>
      </c>
      <c r="GB80" s="337">
        <v>9.9521969353347117E-2</v>
      </c>
      <c r="GC80" s="337">
        <v>-0.83602047446065342</v>
      </c>
      <c r="GF80" s="112"/>
    </row>
    <row r="81" spans="1:188" x14ac:dyDescent="0.2">
      <c r="A81" s="58"/>
      <c r="B81" s="114" t="s">
        <v>106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  <c r="FI81" s="12">
        <v>10.008147010524056</v>
      </c>
      <c r="FJ81" s="16">
        <v>10.008147010524056</v>
      </c>
      <c r="FK81" s="16">
        <v>10.008147010524056</v>
      </c>
      <c r="FL81" s="16">
        <v>10.008147010524056</v>
      </c>
      <c r="FM81" s="16">
        <v>10.008147010524056</v>
      </c>
      <c r="FN81" s="16">
        <v>10.008147010524056</v>
      </c>
      <c r="FO81" s="16">
        <v>8.1844944821013428</v>
      </c>
      <c r="FP81" s="337">
        <v>8.1844944821013428</v>
      </c>
      <c r="FQ81" s="337">
        <v>8.1844944821013428</v>
      </c>
      <c r="FR81" s="337">
        <v>8.1844944821013428</v>
      </c>
      <c r="FS81" s="337">
        <v>8.1844944821013428</v>
      </c>
      <c r="FT81" s="337">
        <v>8.1844944821013428</v>
      </c>
      <c r="FU81" s="337">
        <v>8.1844944821013428</v>
      </c>
      <c r="FV81" s="337">
        <v>8.1844944821013428</v>
      </c>
      <c r="FW81" s="337">
        <v>8.1844944821013428</v>
      </c>
      <c r="FX81" s="337">
        <v>8.1844944821013428</v>
      </c>
      <c r="FY81" s="337">
        <v>8.1844944821013428</v>
      </c>
      <c r="FZ81" s="337">
        <v>8.1844944821013428</v>
      </c>
      <c r="GA81" s="337">
        <v>18.046959415956977</v>
      </c>
      <c r="GB81" s="337">
        <v>18.046959415956977</v>
      </c>
      <c r="GC81" s="337">
        <v>18.046959415956977</v>
      </c>
      <c r="GF81" s="112"/>
    </row>
    <row r="82" spans="1:188" x14ac:dyDescent="0.2">
      <c r="A82" s="76"/>
      <c r="B82" s="119" t="s">
        <v>107</v>
      </c>
      <c r="C82" s="120">
        <v>0.7793046036977529</v>
      </c>
      <c r="D82" s="74">
        <v>0.66185114348722607</v>
      </c>
      <c r="E82" s="121">
        <v>0.60095759092999401</v>
      </c>
      <c r="F82" s="74">
        <v>0.66312021416996458</v>
      </c>
      <c r="G82" s="121">
        <v>0.49896468086116386</v>
      </c>
      <c r="H82" s="74">
        <v>0.44428861117440022</v>
      </c>
      <c r="I82" s="121">
        <v>2.4393169948747868</v>
      </c>
      <c r="J82" s="74">
        <v>1.7755901527496576</v>
      </c>
      <c r="K82" s="121">
        <v>2.4939930645615505</v>
      </c>
      <c r="L82" s="74">
        <v>2.6034710460253336</v>
      </c>
      <c r="M82" s="121">
        <v>3.299044560771506</v>
      </c>
      <c r="N82" s="74">
        <v>3.4691178993690812</v>
      </c>
      <c r="O82" s="120">
        <v>1.5684183999110672</v>
      </c>
      <c r="P82" s="74">
        <v>4.8388081203646323</v>
      </c>
      <c r="Q82" s="121">
        <v>7.0671071181210436</v>
      </c>
      <c r="R82" s="74">
        <v>7.0671071181210436</v>
      </c>
      <c r="S82" s="121">
        <v>7.0685994951150235</v>
      </c>
      <c r="T82" s="74">
        <v>7.070091614046234</v>
      </c>
      <c r="U82" s="121">
        <v>7.071583475015089</v>
      </c>
      <c r="V82" s="74">
        <v>7.0730750781218745</v>
      </c>
      <c r="W82" s="121">
        <v>7.0745664234668482</v>
      </c>
      <c r="X82" s="74">
        <v>7.0760575111501964</v>
      </c>
      <c r="Y82" s="121">
        <v>7.0775483412720774</v>
      </c>
      <c r="Z82" s="74">
        <v>7.0790389139326066</v>
      </c>
      <c r="AA82" s="121">
        <v>6.7855890156445042</v>
      </c>
      <c r="AB82" s="74">
        <v>6.7855890156445042</v>
      </c>
      <c r="AC82" s="121">
        <v>6.7855890156445042</v>
      </c>
      <c r="AD82" s="74">
        <v>6.7855890156445042</v>
      </c>
      <c r="AE82" s="121">
        <v>6.7855890156445042</v>
      </c>
      <c r="AF82" s="74">
        <v>6.7155673998099843</v>
      </c>
      <c r="AG82" s="121">
        <v>9.4060974959240866</v>
      </c>
      <c r="AH82" s="74">
        <v>10.168009391579091</v>
      </c>
      <c r="AI82" s="121">
        <v>10.168009391579091</v>
      </c>
      <c r="AJ82" s="74">
        <v>10.835237154336625</v>
      </c>
      <c r="AK82" s="121">
        <v>10.835237154336625</v>
      </c>
      <c r="AL82" s="74">
        <v>10.835237154336625</v>
      </c>
      <c r="AM82" s="121">
        <v>2.9861221377245784E-2</v>
      </c>
      <c r="AN82" s="74">
        <v>2.9861221377245784E-2</v>
      </c>
      <c r="AO82" s="121">
        <v>2.9861221377245784E-2</v>
      </c>
      <c r="AP82" s="74">
        <v>3.6208790041406473</v>
      </c>
      <c r="AQ82" s="121">
        <v>3.0851438843779277</v>
      </c>
      <c r="AR82" s="74">
        <v>3.0851438843779277</v>
      </c>
      <c r="AS82" s="121">
        <v>3.7596666799516072</v>
      </c>
      <c r="AT82" s="74">
        <v>3.7596666799516072</v>
      </c>
      <c r="AU82" s="121">
        <v>3.7596666799516072</v>
      </c>
      <c r="AV82" s="74">
        <v>3.7596666799516072</v>
      </c>
      <c r="AW82" s="121">
        <v>3.7596666799516072</v>
      </c>
      <c r="AX82" s="74">
        <v>3.7596666799516072</v>
      </c>
      <c r="AY82" s="121">
        <v>-5.9188944083501838E-2</v>
      </c>
      <c r="AZ82" s="74">
        <v>8.6893252521710167</v>
      </c>
      <c r="BA82" s="121">
        <v>8.6893252521710167</v>
      </c>
      <c r="BB82" s="74">
        <v>8.6893252521710167</v>
      </c>
      <c r="BC82" s="121">
        <v>-2.9619685597448608</v>
      </c>
      <c r="BD82" s="74">
        <v>2.2986508783854305</v>
      </c>
      <c r="BE82" s="121">
        <v>-0.326295568581358</v>
      </c>
      <c r="BF82" s="74">
        <v>1.1110387607515975</v>
      </c>
      <c r="BG82" s="121">
        <v>1.1110387607515975</v>
      </c>
      <c r="BH82" s="74">
        <v>1.1110387607515975</v>
      </c>
      <c r="BI82" s="121">
        <v>1.1110387607515975</v>
      </c>
      <c r="BJ82" s="74">
        <v>1.1110387607515975</v>
      </c>
      <c r="BK82" s="121">
        <v>0</v>
      </c>
      <c r="BL82" s="74">
        <v>0</v>
      </c>
      <c r="BM82" s="121">
        <v>5.0781049087049723E-3</v>
      </c>
      <c r="BN82" s="74">
        <v>5.0781049087049723E-3</v>
      </c>
      <c r="BO82" s="121">
        <v>5.0781049087049723E-3</v>
      </c>
      <c r="BP82" s="74">
        <v>0.65883835978573302</v>
      </c>
      <c r="BQ82" s="121">
        <v>0.65883835978573302</v>
      </c>
      <c r="BR82" s="74">
        <v>0.65883835978573302</v>
      </c>
      <c r="BS82" s="121">
        <v>1.5078350628590584</v>
      </c>
      <c r="BT82" s="74">
        <v>1.5078350628590584</v>
      </c>
      <c r="BU82" s="121">
        <v>1.5078350628590584</v>
      </c>
      <c r="BV82" s="74">
        <v>1.5078350628590584</v>
      </c>
      <c r="BW82" s="121">
        <v>1.2399429521005487</v>
      </c>
      <c r="BX82" s="74">
        <v>1.2399429521005487</v>
      </c>
      <c r="BY82" s="121">
        <v>1.3221557560775636</v>
      </c>
      <c r="BZ82" s="74">
        <v>1.3221557560775636</v>
      </c>
      <c r="CA82" s="121">
        <v>1.3221557560775636</v>
      </c>
      <c r="CB82" s="74">
        <v>2.5146391203062564</v>
      </c>
      <c r="CC82" s="121">
        <v>2.5146391203062564</v>
      </c>
      <c r="CD82" s="74">
        <v>2.5146391203062564</v>
      </c>
      <c r="CE82" s="121">
        <v>2.5146391203062564</v>
      </c>
      <c r="CF82" s="74">
        <v>5.0029933868652563</v>
      </c>
      <c r="CG82" s="121">
        <v>5.0089572877531623</v>
      </c>
      <c r="CH82" s="74">
        <v>5.0029933868652563</v>
      </c>
      <c r="CI82" s="121">
        <v>4.5168504577145256</v>
      </c>
      <c r="CJ82" s="74">
        <v>4.5168504577145256</v>
      </c>
      <c r="CK82" s="121">
        <v>4.5168504577145256</v>
      </c>
      <c r="CL82" s="74">
        <v>4.5168504577145256</v>
      </c>
      <c r="CM82" s="121">
        <v>4.5168504577145256</v>
      </c>
      <c r="CN82" s="74">
        <v>4.5168504577145256</v>
      </c>
      <c r="CO82" s="121">
        <v>4.5168504577145256</v>
      </c>
      <c r="CP82" s="74">
        <v>4.5168504577145256</v>
      </c>
      <c r="CQ82" s="121">
        <v>4.5168504577145256</v>
      </c>
      <c r="CR82" s="74">
        <v>4.8440099833563011</v>
      </c>
      <c r="CS82" s="121">
        <v>4.832339231846845</v>
      </c>
      <c r="CT82" s="74">
        <v>4.832339231846845</v>
      </c>
      <c r="CU82" s="121">
        <v>4.9095718676763056</v>
      </c>
      <c r="CV82" s="74">
        <v>4.9095718676763056</v>
      </c>
      <c r="CW82" s="121">
        <v>4.9095718676763056</v>
      </c>
      <c r="CX82" s="74">
        <v>4.9095718676763056</v>
      </c>
      <c r="CY82" s="121">
        <v>4.9095718676763056</v>
      </c>
      <c r="CZ82" s="74">
        <v>4.9095718676763056</v>
      </c>
      <c r="DA82" s="121">
        <v>4.9095718676763056</v>
      </c>
      <c r="DB82" s="74">
        <v>11.664028286688378</v>
      </c>
      <c r="DC82" s="121">
        <v>11.664028286688378</v>
      </c>
      <c r="DD82" s="74">
        <v>11.910768920141777</v>
      </c>
      <c r="DE82" s="121">
        <v>11.910768920141777</v>
      </c>
      <c r="DF82" s="74">
        <v>11.910768920141777</v>
      </c>
      <c r="DG82" s="121">
        <v>1.3872488154773208</v>
      </c>
      <c r="DH82" s="74">
        <v>1.3872488154773208</v>
      </c>
      <c r="DI82" s="121">
        <v>1.3872488154773208</v>
      </c>
      <c r="DJ82" s="74">
        <v>1.3872488154773208</v>
      </c>
      <c r="DK82" s="121">
        <v>1.3872488154773208</v>
      </c>
      <c r="DL82" s="74">
        <v>1.3872488154773208</v>
      </c>
      <c r="DM82" s="121">
        <v>1.3872488154773208</v>
      </c>
      <c r="DN82" s="74">
        <v>1.3872488154773208</v>
      </c>
      <c r="DO82" s="121">
        <v>1.3872488154773208</v>
      </c>
      <c r="DP82" s="74">
        <v>2.6205005943892559</v>
      </c>
      <c r="DQ82" s="121">
        <v>2.6205005943892559</v>
      </c>
      <c r="DR82" s="74">
        <v>2.6205005943892559</v>
      </c>
      <c r="DS82" s="121">
        <v>0.49018042450093446</v>
      </c>
      <c r="DT82" s="74">
        <v>0.47925600703204907</v>
      </c>
      <c r="DU82" s="121">
        <v>0.47925600703204907</v>
      </c>
      <c r="DV82" s="74">
        <v>0.47925600703204907</v>
      </c>
      <c r="DW82" s="121">
        <v>0.47925600703204907</v>
      </c>
      <c r="DX82" s="74">
        <v>0.47925600703204907</v>
      </c>
      <c r="DY82" s="121">
        <v>0.4815576971479345</v>
      </c>
      <c r="DZ82" s="74">
        <v>0.4815576971479345</v>
      </c>
      <c r="EA82" s="121">
        <v>0.48309119931839462</v>
      </c>
      <c r="EB82" s="74">
        <v>0.48424082367965582</v>
      </c>
      <c r="EC82" s="121">
        <v>0.48539001794426895</v>
      </c>
      <c r="ED82" s="74">
        <v>0.48768711768414619</v>
      </c>
      <c r="EE82" s="121">
        <v>0.39939850110721409</v>
      </c>
      <c r="EF82" s="74">
        <v>0.39939850110721409</v>
      </c>
      <c r="EG82" s="121">
        <v>0.39939850110721409</v>
      </c>
      <c r="EH82" s="74">
        <v>0.39939850110721409</v>
      </c>
      <c r="EI82" s="121">
        <v>0.41473884690370255</v>
      </c>
      <c r="EJ82" s="74">
        <v>0.41473884690370255</v>
      </c>
      <c r="EK82" s="121">
        <v>0.41473884690370255</v>
      </c>
      <c r="EL82" s="74">
        <v>0.42250871653988042</v>
      </c>
      <c r="EM82" s="121">
        <v>0.42250871653988042</v>
      </c>
      <c r="EN82" s="74">
        <v>0.39022176002167441</v>
      </c>
      <c r="EO82" s="74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  <c r="FI82" s="41">
        <v>7.0352442588419706</v>
      </c>
      <c r="FJ82" s="74">
        <v>7.0204760524947147</v>
      </c>
      <c r="FK82" s="74">
        <v>7.0204760524947147</v>
      </c>
      <c r="FL82" s="74">
        <v>7.0316516638052349</v>
      </c>
      <c r="FM82" s="74">
        <v>7.0316516638052349</v>
      </c>
      <c r="FN82" s="74">
        <v>7.1614243423800019</v>
      </c>
      <c r="FO82" s="74">
        <v>0.26291989070065824</v>
      </c>
      <c r="FP82" s="372">
        <v>0.7181361246461222</v>
      </c>
      <c r="FQ82" s="372">
        <v>0.7181361246461222</v>
      </c>
      <c r="FR82" s="372">
        <v>0.7181361246461222</v>
      </c>
      <c r="FS82" s="372">
        <v>0.69938337784587645</v>
      </c>
      <c r="FT82" s="372">
        <v>0.73237228154535217</v>
      </c>
      <c r="FU82" s="372">
        <v>0.74529839191525582</v>
      </c>
      <c r="FV82" s="372">
        <v>2.6842729444655191</v>
      </c>
      <c r="FW82" s="372">
        <v>2.6842729444655191</v>
      </c>
      <c r="FX82" s="372">
        <v>2.6842729444655191</v>
      </c>
      <c r="FY82" s="372">
        <v>2.6842729444655191</v>
      </c>
      <c r="FZ82" s="372">
        <v>2.6842729444655191</v>
      </c>
      <c r="GA82" s="372">
        <v>-0.66694503198134214</v>
      </c>
      <c r="GB82" s="372">
        <v>-0.66694503198134214</v>
      </c>
      <c r="GC82" s="372">
        <v>-0.66694503198134214</v>
      </c>
      <c r="GF82" s="112"/>
    </row>
    <row r="83" spans="1:188" x14ac:dyDescent="0.2">
      <c r="FO83" s="360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52"/>
  <sheetViews>
    <sheetView workbookViewId="0">
      <pane xSplit="3" ySplit="2" topLeftCell="D18" activePane="bottomRight" state="frozen"/>
      <selection pane="topRight" activeCell="D1" sqref="D1"/>
      <selection pane="bottomLeft" activeCell="A3" sqref="A3"/>
      <selection pane="bottomRight" activeCell="FN1" sqref="FM1:FN1048576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hidden="1" customWidth="1"/>
    <col min="147" max="147" width="7.5703125" hidden="1" customWidth="1"/>
    <col min="148" max="148" width="7.42578125" hidden="1" customWidth="1"/>
    <col min="149" max="149" width="7.85546875" hidden="1" customWidth="1"/>
    <col min="150" max="150" width="7.140625" hidden="1" customWidth="1"/>
    <col min="151" max="151" width="8" hidden="1" customWidth="1"/>
    <col min="152" max="152" width="6.85546875" hidden="1" customWidth="1"/>
    <col min="153" max="153" width="7.28515625" hidden="1" customWidth="1"/>
    <col min="154" max="154" width="7.42578125" hidden="1" customWidth="1"/>
    <col min="155" max="155" width="6.7109375" hidden="1" customWidth="1"/>
    <col min="156" max="156" width="6.140625" hidden="1" customWidth="1"/>
    <col min="157" max="157" width="7.140625" hidden="1" customWidth="1"/>
    <col min="158" max="158" width="6.140625" hidden="1" customWidth="1"/>
    <col min="159" max="159" width="6.28515625" hidden="1" customWidth="1"/>
    <col min="160" max="160" width="6.140625" hidden="1" customWidth="1"/>
    <col min="161" max="161" width="6.42578125" hidden="1" customWidth="1"/>
    <col min="162" max="162" width="6.140625" hidden="1" customWidth="1"/>
    <col min="163" max="163" width="6.7109375" hidden="1" customWidth="1"/>
    <col min="164" max="164" width="6.42578125" hidden="1" customWidth="1"/>
    <col min="165" max="165" width="6.28515625" style="339" hidden="1" customWidth="1"/>
    <col min="166" max="166" width="5.85546875" style="350" hidden="1" customWidth="1"/>
    <col min="167" max="168" width="6.140625" hidden="1" customWidth="1"/>
    <col min="169" max="169" width="6.5703125" hidden="1" customWidth="1"/>
    <col min="170" max="170" width="7.7109375" hidden="1" customWidth="1"/>
    <col min="171" max="171" width="7.7109375" customWidth="1"/>
    <col min="172" max="174" width="8" customWidth="1"/>
    <col min="175" max="175" width="8" style="350" customWidth="1"/>
    <col min="176" max="178" width="8" customWidth="1"/>
    <col min="179" max="179" width="8" style="350" customWidth="1"/>
    <col min="180" max="180" width="7.42578125" customWidth="1"/>
    <col min="181" max="182" width="7.42578125" style="350" customWidth="1"/>
    <col min="183" max="183" width="7.7109375" customWidth="1"/>
  </cols>
  <sheetData>
    <row r="1" spans="1:183" x14ac:dyDescent="0.2">
      <c r="A1" s="44" t="s">
        <v>338</v>
      </c>
    </row>
    <row r="2" spans="1:183" x14ac:dyDescent="0.2">
      <c r="A2" s="309"/>
      <c r="B2" s="423"/>
      <c r="C2" s="424"/>
      <c r="D2" s="310">
        <v>37257</v>
      </c>
      <c r="E2" s="302">
        <v>37288</v>
      </c>
      <c r="F2" s="302">
        <v>37316</v>
      </c>
      <c r="G2" s="302">
        <v>37347</v>
      </c>
      <c r="H2" s="302">
        <v>37377</v>
      </c>
      <c r="I2" s="302">
        <v>37408</v>
      </c>
      <c r="J2" s="302">
        <v>37438</v>
      </c>
      <c r="K2" s="302">
        <v>37469</v>
      </c>
      <c r="L2" s="302">
        <v>37500</v>
      </c>
      <c r="M2" s="302">
        <v>37530</v>
      </c>
      <c r="N2" s="302">
        <v>37561</v>
      </c>
      <c r="O2" s="302">
        <v>37591</v>
      </c>
      <c r="P2" s="302">
        <v>37622</v>
      </c>
      <c r="Q2" s="302">
        <v>37653</v>
      </c>
      <c r="R2" s="302">
        <v>37681</v>
      </c>
      <c r="S2" s="302">
        <v>37712</v>
      </c>
      <c r="T2" s="302">
        <v>37742</v>
      </c>
      <c r="U2" s="302">
        <v>37773</v>
      </c>
      <c r="V2" s="302">
        <v>37803</v>
      </c>
      <c r="W2" s="302">
        <v>37834</v>
      </c>
      <c r="X2" s="302">
        <v>37865</v>
      </c>
      <c r="Y2" s="302">
        <v>37895</v>
      </c>
      <c r="Z2" s="302">
        <v>37926</v>
      </c>
      <c r="AA2" s="302">
        <v>37956</v>
      </c>
      <c r="AB2" s="302">
        <v>37987</v>
      </c>
      <c r="AC2" s="302">
        <v>38018</v>
      </c>
      <c r="AD2" s="302">
        <v>38047</v>
      </c>
      <c r="AE2" s="302">
        <v>38078</v>
      </c>
      <c r="AF2" s="302">
        <v>38108</v>
      </c>
      <c r="AG2" s="302">
        <v>38139</v>
      </c>
      <c r="AH2" s="302">
        <v>38169</v>
      </c>
      <c r="AI2" s="302">
        <v>38200</v>
      </c>
      <c r="AJ2" s="302">
        <v>38231</v>
      </c>
      <c r="AK2" s="302">
        <v>38261</v>
      </c>
      <c r="AL2" s="302">
        <v>38292</v>
      </c>
      <c r="AM2" s="302">
        <v>38322</v>
      </c>
      <c r="AN2" s="302">
        <v>38353</v>
      </c>
      <c r="AO2" s="302">
        <v>38384</v>
      </c>
      <c r="AP2" s="302">
        <v>38412</v>
      </c>
      <c r="AQ2" s="302">
        <v>38443</v>
      </c>
      <c r="AR2" s="302">
        <v>38473</v>
      </c>
      <c r="AS2" s="302">
        <v>38504</v>
      </c>
      <c r="AT2" s="302">
        <v>38534</v>
      </c>
      <c r="AU2" s="302">
        <v>38565</v>
      </c>
      <c r="AV2" s="302">
        <v>38596</v>
      </c>
      <c r="AW2" s="302">
        <v>38626</v>
      </c>
      <c r="AX2" s="302">
        <v>38657</v>
      </c>
      <c r="AY2" s="302">
        <v>38687</v>
      </c>
      <c r="AZ2" s="302">
        <v>38718</v>
      </c>
      <c r="BA2" s="302">
        <v>38749</v>
      </c>
      <c r="BB2" s="302">
        <v>38777</v>
      </c>
      <c r="BC2" s="302">
        <v>38808</v>
      </c>
      <c r="BD2" s="302">
        <v>38838</v>
      </c>
      <c r="BE2" s="302">
        <v>38869</v>
      </c>
      <c r="BF2" s="302">
        <v>38899</v>
      </c>
      <c r="BG2" s="302">
        <v>38930</v>
      </c>
      <c r="BH2" s="302">
        <v>38961</v>
      </c>
      <c r="BI2" s="302">
        <v>38991</v>
      </c>
      <c r="BJ2" s="302">
        <v>39022</v>
      </c>
      <c r="BK2" s="302">
        <v>39052</v>
      </c>
      <c r="BL2" s="302">
        <v>39083</v>
      </c>
      <c r="BM2" s="302">
        <v>39114</v>
      </c>
      <c r="BN2" s="302">
        <v>39142</v>
      </c>
      <c r="BO2" s="302">
        <v>39173</v>
      </c>
      <c r="BP2" s="302">
        <v>39203</v>
      </c>
      <c r="BQ2" s="302">
        <v>39234</v>
      </c>
      <c r="BR2" s="302">
        <v>39264</v>
      </c>
      <c r="BS2" s="302">
        <v>39295</v>
      </c>
      <c r="BT2" s="302">
        <v>39326</v>
      </c>
      <c r="BU2" s="302">
        <v>39356</v>
      </c>
      <c r="BV2" s="302">
        <v>39387</v>
      </c>
      <c r="BW2" s="302">
        <v>39417</v>
      </c>
      <c r="BX2" s="302">
        <v>39448</v>
      </c>
      <c r="BY2" s="302">
        <v>39479</v>
      </c>
      <c r="BZ2" s="302">
        <v>39508</v>
      </c>
      <c r="CA2" s="302">
        <v>39539</v>
      </c>
      <c r="CB2" s="302">
        <v>39569</v>
      </c>
      <c r="CC2" s="302">
        <v>39600</v>
      </c>
      <c r="CD2" s="302">
        <v>39630</v>
      </c>
      <c r="CE2" s="302">
        <v>39661</v>
      </c>
      <c r="CF2" s="302">
        <v>39692</v>
      </c>
      <c r="CG2" s="302">
        <v>39722</v>
      </c>
      <c r="CH2" s="302">
        <v>39753</v>
      </c>
      <c r="CI2" s="302">
        <v>39783</v>
      </c>
      <c r="CJ2" s="302">
        <v>39814</v>
      </c>
      <c r="CK2" s="302">
        <v>39845</v>
      </c>
      <c r="CL2" s="302">
        <v>39873</v>
      </c>
      <c r="CM2" s="302">
        <v>39904</v>
      </c>
      <c r="CN2" s="302">
        <v>39934</v>
      </c>
      <c r="CO2" s="302">
        <v>39965</v>
      </c>
      <c r="CP2" s="302">
        <v>39995</v>
      </c>
      <c r="CQ2" s="302">
        <v>40026</v>
      </c>
      <c r="CR2" s="302">
        <v>40057</v>
      </c>
      <c r="CS2" s="302">
        <v>40087</v>
      </c>
      <c r="CT2" s="302">
        <v>40118</v>
      </c>
      <c r="CU2" s="302">
        <v>40148</v>
      </c>
      <c r="CV2" s="302">
        <v>40179</v>
      </c>
      <c r="CW2" s="302">
        <v>40210</v>
      </c>
      <c r="CX2" s="302">
        <v>40238</v>
      </c>
      <c r="CY2" s="302">
        <v>40269</v>
      </c>
      <c r="CZ2" s="302">
        <v>40299</v>
      </c>
      <c r="DA2" s="302">
        <v>40330</v>
      </c>
      <c r="DB2" s="302">
        <v>40360</v>
      </c>
      <c r="DC2" s="302">
        <v>40391</v>
      </c>
      <c r="DD2" s="302">
        <v>40422</v>
      </c>
      <c r="DE2" s="302">
        <v>40452</v>
      </c>
      <c r="DF2" s="302">
        <v>40483</v>
      </c>
      <c r="DG2" s="302">
        <v>40513</v>
      </c>
      <c r="DH2" s="302">
        <v>40544</v>
      </c>
      <c r="DI2" s="302">
        <v>40575</v>
      </c>
      <c r="DJ2" s="302">
        <v>40603</v>
      </c>
      <c r="DK2" s="302">
        <v>40634</v>
      </c>
      <c r="DL2" s="302">
        <v>40664</v>
      </c>
      <c r="DM2" s="302">
        <v>40695</v>
      </c>
      <c r="DN2" s="302">
        <v>40725</v>
      </c>
      <c r="DO2" s="302">
        <v>40756</v>
      </c>
      <c r="DP2" s="302">
        <v>40787</v>
      </c>
      <c r="DQ2" s="302">
        <v>40817</v>
      </c>
      <c r="DR2" s="302">
        <v>40848</v>
      </c>
      <c r="DS2" s="302">
        <v>40878</v>
      </c>
      <c r="DT2" s="302">
        <v>40909</v>
      </c>
      <c r="DU2" s="302">
        <v>40940</v>
      </c>
      <c r="DV2" s="302">
        <v>40969</v>
      </c>
      <c r="DW2" s="302">
        <v>41000</v>
      </c>
      <c r="DX2" s="302">
        <v>41030</v>
      </c>
      <c r="DY2" s="302">
        <v>41061</v>
      </c>
      <c r="DZ2" s="302">
        <v>41091</v>
      </c>
      <c r="EA2" s="302">
        <v>41122</v>
      </c>
      <c r="EB2" s="302">
        <v>41153</v>
      </c>
      <c r="EC2" s="302">
        <v>41183</v>
      </c>
      <c r="ED2" s="302">
        <v>41214</v>
      </c>
      <c r="EE2" s="302">
        <v>41244</v>
      </c>
      <c r="EF2" s="302">
        <v>41275</v>
      </c>
      <c r="EG2" s="302">
        <v>41306</v>
      </c>
      <c r="EH2" s="302">
        <v>41334</v>
      </c>
      <c r="EI2" s="302">
        <v>41365</v>
      </c>
      <c r="EJ2" s="302">
        <v>41395</v>
      </c>
      <c r="EK2" s="302">
        <v>41426</v>
      </c>
      <c r="EL2" s="302">
        <v>41456</v>
      </c>
      <c r="EM2" s="302">
        <v>41487</v>
      </c>
      <c r="EN2" s="302">
        <v>41518</v>
      </c>
      <c r="EO2" s="302">
        <v>41640</v>
      </c>
      <c r="EP2" s="302">
        <v>41671</v>
      </c>
      <c r="EQ2" s="302">
        <v>41699</v>
      </c>
      <c r="ER2" s="302">
        <v>41730</v>
      </c>
      <c r="ES2" s="302">
        <v>41760</v>
      </c>
      <c r="ET2" s="302">
        <v>41791</v>
      </c>
      <c r="EU2" s="302">
        <v>41821</v>
      </c>
      <c r="EV2" s="302">
        <v>41852</v>
      </c>
      <c r="EW2" s="302">
        <v>41883</v>
      </c>
      <c r="EX2" s="302">
        <v>41913</v>
      </c>
      <c r="EY2" s="302">
        <v>41944</v>
      </c>
      <c r="EZ2" s="302">
        <v>41974</v>
      </c>
      <c r="FA2" s="302">
        <v>42005</v>
      </c>
      <c r="FB2" s="302">
        <v>42036</v>
      </c>
      <c r="FC2" s="302">
        <v>42064</v>
      </c>
      <c r="FD2" s="302">
        <v>42095</v>
      </c>
      <c r="FE2" s="302">
        <v>42125</v>
      </c>
      <c r="FF2" s="302">
        <v>42156</v>
      </c>
      <c r="FG2" s="302">
        <v>42186</v>
      </c>
      <c r="FH2" s="302">
        <v>42217</v>
      </c>
      <c r="FI2" s="302">
        <v>42248</v>
      </c>
      <c r="FJ2" s="302">
        <v>42278</v>
      </c>
      <c r="FK2" s="302">
        <v>42309</v>
      </c>
      <c r="FL2" s="302">
        <v>42339</v>
      </c>
      <c r="FM2" s="302">
        <v>42370</v>
      </c>
      <c r="FN2" s="302">
        <v>42401</v>
      </c>
      <c r="FO2" s="302">
        <v>42430</v>
      </c>
      <c r="FP2" s="302">
        <v>42461</v>
      </c>
      <c r="FQ2" s="302">
        <v>42491</v>
      </c>
      <c r="FR2" s="302">
        <v>42522</v>
      </c>
      <c r="FS2" s="302">
        <v>42552</v>
      </c>
      <c r="FT2" s="302">
        <v>42583</v>
      </c>
      <c r="FU2" s="302">
        <v>42614</v>
      </c>
      <c r="FV2" s="302">
        <v>42644</v>
      </c>
      <c r="FW2" s="302">
        <v>42675</v>
      </c>
      <c r="FX2" s="302">
        <v>42705</v>
      </c>
      <c r="FY2" s="302">
        <v>42736</v>
      </c>
      <c r="FZ2" s="302">
        <v>42767</v>
      </c>
      <c r="GA2" s="302">
        <v>42795</v>
      </c>
    </row>
    <row r="3" spans="1:183" x14ac:dyDescent="0.2">
      <c r="FG3" s="339"/>
      <c r="FM3" s="350"/>
      <c r="FX3" s="350"/>
    </row>
    <row r="4" spans="1:183" x14ac:dyDescent="0.2">
      <c r="A4" s="66" t="s">
        <v>22</v>
      </c>
      <c r="B4" s="425" t="s">
        <v>23</v>
      </c>
      <c r="C4" s="426"/>
      <c r="D4" s="311">
        <v>51.128284755734356</v>
      </c>
      <c r="E4" s="311">
        <v>51.861545253884508</v>
      </c>
      <c r="F4" s="311">
        <v>52.528251192546449</v>
      </c>
      <c r="G4" s="311">
        <v>53.100684481209782</v>
      </c>
      <c r="H4" s="311">
        <v>53.925474263305858</v>
      </c>
      <c r="I4" s="311">
        <v>54.286817147566104</v>
      </c>
      <c r="J4" s="311">
        <v>54.825961055090211</v>
      </c>
      <c r="K4" s="311">
        <f>F4-E4</f>
        <v>0.66670593866194139</v>
      </c>
      <c r="L4" s="311">
        <v>55.888828853315566</v>
      </c>
      <c r="M4" s="311">
        <v>56.583687247265459</v>
      </c>
      <c r="N4" s="311">
        <v>57.054222760308775</v>
      </c>
      <c r="O4" s="311">
        <v>57.123145103314926</v>
      </c>
      <c r="P4" s="311">
        <v>57.731051209648655</v>
      </c>
      <c r="Q4" s="311">
        <v>57.702073029400303</v>
      </c>
      <c r="R4" s="311">
        <v>58.045450854707283</v>
      </c>
      <c r="S4" s="311">
        <v>58.173509321164445</v>
      </c>
      <c r="T4" s="311">
        <v>58.274513991806039</v>
      </c>
      <c r="U4" s="311">
        <v>58.560455083924943</v>
      </c>
      <c r="V4" s="311">
        <v>58.553747667526849</v>
      </c>
      <c r="W4" s="311">
        <v>58.731195340879573</v>
      </c>
      <c r="X4" s="311">
        <v>58.874126980064247</v>
      </c>
      <c r="Y4" s="311">
        <v>58.711256972498539</v>
      </c>
      <c r="Z4" s="311">
        <v>58.710079196802376</v>
      </c>
      <c r="AA4" s="311">
        <v>58.594828656989435</v>
      </c>
      <c r="AB4" s="311">
        <v>60.025502913382674</v>
      </c>
      <c r="AC4" s="311">
        <v>60.070483548091943</v>
      </c>
      <c r="AD4" s="311">
        <v>60.366479805500582</v>
      </c>
      <c r="AE4" s="311">
        <v>60.689114541583713</v>
      </c>
      <c r="AF4" s="311">
        <v>60.887672470889513</v>
      </c>
      <c r="AG4" s="311">
        <v>60.785975437966187</v>
      </c>
      <c r="AH4" s="311">
        <v>61.060291671791305</v>
      </c>
      <c r="AI4" s="311">
        <v>61.210563642018883</v>
      </c>
      <c r="AJ4" s="311">
        <v>61.103449820238637</v>
      </c>
      <c r="AK4" s="311">
        <v>61.284275896141047</v>
      </c>
      <c r="AL4" s="311">
        <v>61.086985413545769</v>
      </c>
      <c r="AM4" s="311">
        <v>61.075314494832504</v>
      </c>
      <c r="AN4" s="311">
        <v>61.541193983603655</v>
      </c>
      <c r="AO4" s="311">
        <v>61.368702990781316</v>
      </c>
      <c r="AP4" s="311">
        <v>61.447166532548088</v>
      </c>
      <c r="AQ4" s="311">
        <v>61.73544319621741</v>
      </c>
      <c r="AR4" s="311">
        <v>61.461957479133844</v>
      </c>
      <c r="AS4" s="311">
        <v>61.646953782070852</v>
      </c>
      <c r="AT4" s="311">
        <v>62.184079660915444</v>
      </c>
      <c r="AU4" s="311">
        <v>62.500965831677149</v>
      </c>
      <c r="AV4" s="311">
        <v>62.894269786090419</v>
      </c>
      <c r="AW4" s="311">
        <v>63.051868242629489</v>
      </c>
      <c r="AX4" s="311">
        <v>63.198540677175615</v>
      </c>
      <c r="AY4" s="311">
        <v>63.265098219126969</v>
      </c>
      <c r="AZ4" s="311">
        <v>64.039048292237268</v>
      </c>
      <c r="BA4" s="311">
        <v>63.757784626113619</v>
      </c>
      <c r="BB4" s="311">
        <v>64.030520797286755</v>
      </c>
      <c r="BC4" s="311">
        <v>64.106175397070217</v>
      </c>
      <c r="BD4" s="311">
        <v>64.265226574047944</v>
      </c>
      <c r="BE4" s="311">
        <v>64.889146414133421</v>
      </c>
      <c r="BF4" s="311">
        <v>65.410842136123165</v>
      </c>
      <c r="BG4" s="311">
        <v>65.971920145870243</v>
      </c>
      <c r="BH4" s="311">
        <v>66.336374105048961</v>
      </c>
      <c r="BI4" s="311">
        <v>66.55344831666882</v>
      </c>
      <c r="BJ4" s="311">
        <v>66.878934151220975</v>
      </c>
      <c r="BK4" s="311">
        <v>67.081821427601938</v>
      </c>
      <c r="BL4" s="311">
        <v>67.649831466914861</v>
      </c>
      <c r="BM4" s="311">
        <v>67.867463577911565</v>
      </c>
      <c r="BN4" s="311">
        <v>68.212143818685632</v>
      </c>
      <c r="BO4" s="311">
        <v>68.785736153558901</v>
      </c>
      <c r="BP4" s="311">
        <v>69.163538367651412</v>
      </c>
      <c r="BQ4" s="311">
        <v>69.35709036804279</v>
      </c>
      <c r="BR4" s="311">
        <v>69.975933426775555</v>
      </c>
      <c r="BS4" s="311">
        <v>70.394775386570515</v>
      </c>
      <c r="BT4" s="311">
        <v>70.738781137435353</v>
      </c>
      <c r="BU4" s="311">
        <v>71.325990414666151</v>
      </c>
      <c r="BV4" s="311">
        <v>70.354219717134114</v>
      </c>
      <c r="BW4" s="311">
        <v>70.786684566649086</v>
      </c>
      <c r="BX4" s="311">
        <v>71.897979674922269</v>
      </c>
      <c r="BY4" s="311">
        <v>72.077171055231631</v>
      </c>
      <c r="BZ4" s="311">
        <v>72.899227456517693</v>
      </c>
      <c r="CA4" s="311">
        <v>74.058883762441425</v>
      </c>
      <c r="CB4" s="311">
        <v>74.72325178050275</v>
      </c>
      <c r="CC4" s="311">
        <v>75.406802391480127</v>
      </c>
      <c r="CD4" s="311">
        <v>77.21685460959587</v>
      </c>
      <c r="CE4" s="311">
        <v>77.753193810020022</v>
      </c>
      <c r="CF4" s="311">
        <v>78.232270828386888</v>
      </c>
      <c r="CG4" s="311">
        <v>78.588642332817429</v>
      </c>
      <c r="CH4" s="311">
        <v>78.973073744477858</v>
      </c>
      <c r="CI4" s="311">
        <v>78.689836525572062</v>
      </c>
      <c r="CJ4" s="311">
        <v>80.213646315997963</v>
      </c>
      <c r="CK4" s="311">
        <v>80.332407915544749</v>
      </c>
      <c r="CL4" s="311">
        <v>80.932717009257715</v>
      </c>
      <c r="CM4" s="311">
        <v>81.346578950933619</v>
      </c>
      <c r="CN4" s="311">
        <v>81.654319938484946</v>
      </c>
      <c r="CO4" s="311">
        <v>83.419264446923975</v>
      </c>
      <c r="CP4" s="311">
        <v>84.066227500747459</v>
      </c>
      <c r="CQ4" s="311">
        <v>84.802664311847181</v>
      </c>
      <c r="CR4" s="311">
        <v>84.79352831151796</v>
      </c>
      <c r="CS4" s="311">
        <v>85.021303662700987</v>
      </c>
      <c r="CT4" s="311">
        <v>85.067102194316845</v>
      </c>
      <c r="CU4" s="311">
        <v>84.927021894847272</v>
      </c>
      <c r="CV4" s="311">
        <v>86.183320831363218</v>
      </c>
      <c r="CW4" s="311">
        <v>86.543667074476602</v>
      </c>
      <c r="CX4" s="311">
        <v>86.637497043724721</v>
      </c>
      <c r="CY4" s="311">
        <v>86.527600895587511</v>
      </c>
      <c r="CZ4" s="311">
        <v>86.651937281645786</v>
      </c>
      <c r="DA4" s="311">
        <v>86.692050722670047</v>
      </c>
      <c r="DB4" s="311">
        <v>87.697559245671499</v>
      </c>
      <c r="DC4" s="311">
        <v>87.583010640647743</v>
      </c>
      <c r="DD4" s="311">
        <v>87.735836871706525</v>
      </c>
      <c r="DE4" s="311">
        <v>87.586348062245563</v>
      </c>
      <c r="DF4" s="311">
        <v>87.794453322252522</v>
      </c>
      <c r="DG4" s="311">
        <v>87.525820112917842</v>
      </c>
      <c r="DH4" s="311">
        <v>89.005521499335202</v>
      </c>
      <c r="DI4" s="311">
        <v>89.136622369150388</v>
      </c>
      <c r="DJ4" s="311">
        <v>89.782156275816945</v>
      </c>
      <c r="DK4" s="311">
        <v>90.63756567610956</v>
      </c>
      <c r="DL4" s="311">
        <v>91.072004979520756</v>
      </c>
      <c r="DM4" s="311">
        <v>91.297485784572601</v>
      </c>
      <c r="DN4" s="311">
        <v>91.853813049158973</v>
      </c>
      <c r="DO4" s="311">
        <v>92.206387436898936</v>
      </c>
      <c r="DP4" s="311">
        <v>92.220924040365972</v>
      </c>
      <c r="DQ4" s="311">
        <v>92.984012939698246</v>
      </c>
      <c r="DR4" s="311">
        <v>93.278946472600524</v>
      </c>
      <c r="DS4" s="311">
        <v>94.000095228462385</v>
      </c>
      <c r="DT4" s="311">
        <v>95.051965273312945</v>
      </c>
      <c r="DU4" s="311">
        <v>95.777339026064595</v>
      </c>
      <c r="DV4" s="311">
        <v>96.264212965290966</v>
      </c>
      <c r="DW4" s="311">
        <v>96.591936062525036</v>
      </c>
      <c r="DX4" s="311">
        <v>96.831480251673298</v>
      </c>
      <c r="DY4" s="311">
        <v>96.621784827704758</v>
      </c>
      <c r="DZ4" s="311">
        <v>97.615152608839523</v>
      </c>
      <c r="EA4" s="311">
        <v>97.872276548114883</v>
      </c>
      <c r="EB4" s="311">
        <v>98.696972894316531</v>
      </c>
      <c r="EC4" s="311">
        <v>99.623971371998977</v>
      </c>
      <c r="ED4" s="311">
        <v>100.3007249981255</v>
      </c>
      <c r="EE4" s="311">
        <v>100</v>
      </c>
      <c r="EF4" s="311">
        <v>100.94361361032684</v>
      </c>
      <c r="EG4" s="311">
        <v>101.35572629010932</v>
      </c>
      <c r="EH4" s="311">
        <v>101.92051970409102</v>
      </c>
      <c r="EI4" s="311">
        <v>102.25176501405835</v>
      </c>
      <c r="EJ4" s="311">
        <v>102.39948333448061</v>
      </c>
      <c r="EK4" s="311">
        <v>102.65423061120902</v>
      </c>
      <c r="EL4" s="311">
        <v>103.36637042363503</v>
      </c>
      <c r="EM4" s="311">
        <v>103.77199658360425</v>
      </c>
      <c r="EN4" s="311">
        <v>104.06982864793186</v>
      </c>
      <c r="EO4" s="126">
        <v>105.87767570664488</v>
      </c>
      <c r="EP4" s="126">
        <v>106.60061324437393</v>
      </c>
      <c r="EQ4" s="126">
        <v>107.25658797106973</v>
      </c>
      <c r="ER4" s="126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6">
        <v>111.45837834831958</v>
      </c>
      <c r="FE4" s="126">
        <v>111.87346976696683</v>
      </c>
      <c r="FF4" s="126">
        <v>112.25382831482113</v>
      </c>
      <c r="FG4" s="126">
        <v>112.69933621366475</v>
      </c>
      <c r="FH4" s="126">
        <v>113.05605422162533</v>
      </c>
      <c r="FI4" s="347">
        <v>113.20465346688435</v>
      </c>
      <c r="FJ4" s="347">
        <v>113.38716475972842</v>
      </c>
      <c r="FK4" s="347">
        <v>113.58128284372617</v>
      </c>
      <c r="FL4" s="347">
        <v>113.81086000953313</v>
      </c>
      <c r="FM4" s="347">
        <v>116.50678401401771</v>
      </c>
      <c r="FN4" s="347">
        <v>117.19972102559679</v>
      </c>
      <c r="FO4" s="347">
        <v>118.10796873977307</v>
      </c>
      <c r="FP4" s="347">
        <v>118.82367875834869</v>
      </c>
      <c r="FQ4" s="347">
        <v>119.42070914343736</v>
      </c>
      <c r="FR4" s="347">
        <v>119.8086004799618</v>
      </c>
      <c r="FS4" s="381">
        <v>120.57555133520621</v>
      </c>
      <c r="FT4" s="347">
        <v>120.77477970930499</v>
      </c>
      <c r="FU4" s="347">
        <v>121.01454491705346</v>
      </c>
      <c r="FV4" s="347">
        <v>121.61732414168958</v>
      </c>
      <c r="FW4" s="347">
        <v>121.91735437799765</v>
      </c>
      <c r="FX4" s="347">
        <v>122.11654202526069</v>
      </c>
      <c r="FY4" s="347">
        <v>126.05531035355293</v>
      </c>
      <c r="FZ4" s="347">
        <v>126.28555123370654</v>
      </c>
      <c r="GA4" s="347">
        <v>126.43426615260967</v>
      </c>
    </row>
    <row r="5" spans="1:183" x14ac:dyDescent="0.2">
      <c r="A5" s="113"/>
      <c r="B5" s="419"/>
      <c r="C5" s="427"/>
      <c r="D5" s="312"/>
      <c r="E5" s="312"/>
      <c r="F5" s="59"/>
      <c r="G5" s="148"/>
      <c r="H5" s="148"/>
      <c r="I5" s="148"/>
      <c r="J5" s="148"/>
      <c r="K5" s="148"/>
      <c r="L5" s="148"/>
      <c r="M5" s="148"/>
      <c r="N5" s="148"/>
      <c r="O5" s="148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128"/>
      <c r="EF5" s="313"/>
      <c r="EG5" s="313"/>
      <c r="EH5" s="313"/>
      <c r="EI5" s="313"/>
      <c r="EJ5" s="313"/>
      <c r="EK5" s="313"/>
      <c r="EL5" s="313"/>
      <c r="EM5" s="313"/>
      <c r="EN5" s="313"/>
      <c r="EO5" s="314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F5" s="331"/>
      <c r="FG5" s="339"/>
      <c r="FI5" s="105"/>
      <c r="FJ5" s="352"/>
      <c r="FK5" s="352"/>
      <c r="FL5" s="352"/>
      <c r="FM5" s="352"/>
      <c r="FO5" s="350"/>
      <c r="FP5" s="350"/>
      <c r="FT5" s="35"/>
      <c r="FU5" s="35"/>
      <c r="FV5" s="35"/>
      <c r="FW5" s="35"/>
      <c r="FX5" s="35"/>
      <c r="FY5" s="35"/>
      <c r="FZ5" s="35"/>
      <c r="GA5" s="35"/>
    </row>
    <row r="6" spans="1:183" ht="24.75" customHeight="1" x14ac:dyDescent="0.2">
      <c r="A6" s="66" t="s">
        <v>24</v>
      </c>
      <c r="B6" s="420" t="s">
        <v>25</v>
      </c>
      <c r="C6" s="428"/>
      <c r="D6" s="311">
        <v>43.80866034608411</v>
      </c>
      <c r="E6" s="311">
        <v>44.715581595172225</v>
      </c>
      <c r="F6" s="311">
        <v>45.431906016639637</v>
      </c>
      <c r="G6" s="311">
        <v>46.247175456834384</v>
      </c>
      <c r="H6" s="311">
        <v>46.673636949412213</v>
      </c>
      <c r="I6" s="311">
        <v>47.416888321052198</v>
      </c>
      <c r="J6" s="311">
        <v>47.693451153043995</v>
      </c>
      <c r="K6" s="311">
        <v>47.897099907768684</v>
      </c>
      <c r="L6" s="311">
        <v>49.003522150697535</v>
      </c>
      <c r="M6" s="311">
        <v>50.424455134584782</v>
      </c>
      <c r="N6" s="311">
        <v>51.20548751656176</v>
      </c>
      <c r="O6" s="311">
        <v>51.168611439626652</v>
      </c>
      <c r="P6" s="311">
        <v>51.562015056860282</v>
      </c>
      <c r="Q6" s="311">
        <v>51.470186942744419</v>
      </c>
      <c r="R6" s="311">
        <v>51.634968944014275</v>
      </c>
      <c r="S6" s="311">
        <v>51.824909222096714</v>
      </c>
      <c r="T6" s="311">
        <v>51.926191358061381</v>
      </c>
      <c r="U6" s="311">
        <v>52.428824033637319</v>
      </c>
      <c r="V6" s="311">
        <v>52.267405174642285</v>
      </c>
      <c r="W6" s="311">
        <v>52.280781075183143</v>
      </c>
      <c r="X6" s="311">
        <v>52.513159038575573</v>
      </c>
      <c r="Y6" s="311">
        <v>52.039079594784248</v>
      </c>
      <c r="Z6" s="311">
        <v>51.951831741976108</v>
      </c>
      <c r="AA6" s="311">
        <v>51.529977505088837</v>
      </c>
      <c r="AB6" s="311">
        <v>51.945647591357208</v>
      </c>
      <c r="AC6" s="311">
        <v>51.918927863033637</v>
      </c>
      <c r="AD6" s="311">
        <v>52.266749473637418</v>
      </c>
      <c r="AE6" s="311">
        <v>52.48860341506451</v>
      </c>
      <c r="AF6" s="311">
        <v>52.916831437337798</v>
      </c>
      <c r="AG6" s="311">
        <v>52.765853899660094</v>
      </c>
      <c r="AH6" s="311">
        <v>52.617967055039351</v>
      </c>
      <c r="AI6" s="311">
        <v>52.524164539641291</v>
      </c>
      <c r="AJ6" s="311">
        <v>52.386961152884325</v>
      </c>
      <c r="AK6" s="311">
        <v>52.901279015764658</v>
      </c>
      <c r="AL6" s="311">
        <v>52.408700025852298</v>
      </c>
      <c r="AM6" s="311">
        <v>52.374735930960632</v>
      </c>
      <c r="AN6" s="311">
        <v>52.486460455889059</v>
      </c>
      <c r="AO6" s="311">
        <v>52.490072691128056</v>
      </c>
      <c r="AP6" s="311">
        <v>52.509230859505365</v>
      </c>
      <c r="AQ6" s="311">
        <v>52.925454907136135</v>
      </c>
      <c r="AR6" s="311">
        <v>51.936132725911015</v>
      </c>
      <c r="AS6" s="311">
        <v>52.310176496487585</v>
      </c>
      <c r="AT6" s="311">
        <v>52.865990355221378</v>
      </c>
      <c r="AU6" s="311">
        <v>53.13518731088962</v>
      </c>
      <c r="AV6" s="311">
        <v>53.7379159922775</v>
      </c>
      <c r="AW6" s="311">
        <v>54.138162998960865</v>
      </c>
      <c r="AX6" s="311">
        <v>54.545246076136678</v>
      </c>
      <c r="AY6" s="311">
        <v>54.767672961917476</v>
      </c>
      <c r="AZ6" s="311">
        <v>54.99158338664558</v>
      </c>
      <c r="BA6" s="311">
        <v>54.822569229882369</v>
      </c>
      <c r="BB6" s="311">
        <v>55.445020614908294</v>
      </c>
      <c r="BC6" s="311">
        <v>55.522972398301924</v>
      </c>
      <c r="BD6" s="311">
        <v>55.885897113058071</v>
      </c>
      <c r="BE6" s="311">
        <v>56.17154970332669</v>
      </c>
      <c r="BF6" s="311">
        <v>56.137795800491212</v>
      </c>
      <c r="BG6" s="311">
        <v>56.641409020192995</v>
      </c>
      <c r="BH6" s="311">
        <v>57.280730186182524</v>
      </c>
      <c r="BI6" s="311">
        <v>58.042534827422948</v>
      </c>
      <c r="BJ6" s="311">
        <v>58.947712742126924</v>
      </c>
      <c r="BK6" s="311">
        <v>59.3923798065818</v>
      </c>
      <c r="BL6" s="311">
        <v>59.780980837371239</v>
      </c>
      <c r="BM6" s="311">
        <v>60.022634933129936</v>
      </c>
      <c r="BN6" s="311">
        <v>60.72972804180376</v>
      </c>
      <c r="BO6" s="311">
        <v>61.857715067949727</v>
      </c>
      <c r="BP6" s="311">
        <v>62.587213325451401</v>
      </c>
      <c r="BQ6" s="311">
        <v>62.864711053709307</v>
      </c>
      <c r="BR6" s="311">
        <v>63.530764174796673</v>
      </c>
      <c r="BS6" s="311">
        <v>64.310314866494423</v>
      </c>
      <c r="BT6" s="311">
        <v>64.879238961724781</v>
      </c>
      <c r="BU6" s="311">
        <v>65.660360470627111</v>
      </c>
      <c r="BV6" s="311">
        <v>66.832694878672342</v>
      </c>
      <c r="BW6" s="311">
        <v>67.143857113054281</v>
      </c>
      <c r="BX6" s="311">
        <v>68.770679367323311</v>
      </c>
      <c r="BY6" s="311">
        <v>69.123854036376358</v>
      </c>
      <c r="BZ6" s="311">
        <v>70.021441333609502</v>
      </c>
      <c r="CA6" s="311">
        <v>71.960348326951504</v>
      </c>
      <c r="CB6" s="311">
        <v>72.601584394818644</v>
      </c>
      <c r="CC6" s="311">
        <v>73.424120920219252</v>
      </c>
      <c r="CD6" s="311">
        <v>75.156007069057239</v>
      </c>
      <c r="CE6" s="311">
        <v>75.955922649829603</v>
      </c>
      <c r="CF6" s="311">
        <v>76.943924963076071</v>
      </c>
      <c r="CG6" s="311">
        <v>77.426941252234442</v>
      </c>
      <c r="CH6" s="311">
        <v>78.213750455042415</v>
      </c>
      <c r="CI6" s="311">
        <v>78.23189867550353</v>
      </c>
      <c r="CJ6" s="311">
        <v>79.276108698895641</v>
      </c>
      <c r="CK6" s="311">
        <v>79.868516144225822</v>
      </c>
      <c r="CL6" s="311">
        <v>80.711162254532809</v>
      </c>
      <c r="CM6" s="311">
        <v>80.892403548335068</v>
      </c>
      <c r="CN6" s="311">
        <v>81.417984718376573</v>
      </c>
      <c r="CO6" s="311">
        <v>81.851553180690502</v>
      </c>
      <c r="CP6" s="311">
        <v>81.624977673043801</v>
      </c>
      <c r="CQ6" s="311">
        <v>83.443988115915289</v>
      </c>
      <c r="CR6" s="311">
        <v>82.942410474796517</v>
      </c>
      <c r="CS6" s="311">
        <v>83.587443165357925</v>
      </c>
      <c r="CT6" s="311">
        <v>83.153317009316964</v>
      </c>
      <c r="CU6" s="311">
        <v>82.563878242759813</v>
      </c>
      <c r="CV6" s="311">
        <v>83.679292404522045</v>
      </c>
      <c r="CW6" s="311">
        <v>84.342223711389252</v>
      </c>
      <c r="CX6" s="311">
        <v>84.36289428018415</v>
      </c>
      <c r="CY6" s="311">
        <v>83.996262350301095</v>
      </c>
      <c r="CZ6" s="311">
        <v>83.506987630505279</v>
      </c>
      <c r="DA6" s="311">
        <v>83.534719498412102</v>
      </c>
      <c r="DB6" s="311">
        <v>84.794075535199667</v>
      </c>
      <c r="DC6" s="311">
        <v>84.58778903936728</v>
      </c>
      <c r="DD6" s="311">
        <v>85.111964719655703</v>
      </c>
      <c r="DE6" s="311">
        <v>84.867363578683481</v>
      </c>
      <c r="DF6" s="311">
        <v>85.267682669705053</v>
      </c>
      <c r="DG6" s="311">
        <v>84.377714052929477</v>
      </c>
      <c r="DH6" s="311">
        <v>84.677661207314969</v>
      </c>
      <c r="DI6" s="311">
        <v>84.676197309384648</v>
      </c>
      <c r="DJ6" s="311">
        <v>85.788170193713697</v>
      </c>
      <c r="DK6" s="311">
        <v>87.303341505930106</v>
      </c>
      <c r="DL6" s="311">
        <v>88.091965131354357</v>
      </c>
      <c r="DM6" s="311">
        <v>88.481243785096325</v>
      </c>
      <c r="DN6" s="311">
        <v>89.02641440689797</v>
      </c>
      <c r="DO6" s="311">
        <v>89.641606900163453</v>
      </c>
      <c r="DP6" s="311">
        <v>89.589885250290664</v>
      </c>
      <c r="DQ6" s="311">
        <v>90.828212373135941</v>
      </c>
      <c r="DR6" s="311">
        <v>91.38234189520945</v>
      </c>
      <c r="DS6" s="311">
        <v>92.862649777367807</v>
      </c>
      <c r="DT6" s="311">
        <v>93.296976722819494</v>
      </c>
      <c r="DU6" s="311">
        <v>94.291539830986949</v>
      </c>
      <c r="DV6" s="311">
        <v>94.814187817322505</v>
      </c>
      <c r="DW6" s="311">
        <v>95.297715620839838</v>
      </c>
      <c r="DX6" s="311">
        <v>95.332608882910236</v>
      </c>
      <c r="DY6" s="311">
        <v>94.558067216064885</v>
      </c>
      <c r="DZ6" s="311">
        <v>96.272229425596592</v>
      </c>
      <c r="EA6" s="311">
        <v>96.121724735240107</v>
      </c>
      <c r="EB6" s="311">
        <v>97.70125373311717</v>
      </c>
      <c r="EC6" s="311">
        <v>99.746101394981892</v>
      </c>
      <c r="ED6" s="311">
        <v>101.0306254647143</v>
      </c>
      <c r="EE6" s="311">
        <v>100</v>
      </c>
      <c r="EF6" s="311">
        <v>100.30120097209694</v>
      </c>
      <c r="EG6" s="311">
        <v>100.88242762689023</v>
      </c>
      <c r="EH6" s="311">
        <v>101.36109072544777</v>
      </c>
      <c r="EI6" s="311">
        <v>101.76710865783375</v>
      </c>
      <c r="EJ6" s="311">
        <v>102.00411438825176</v>
      </c>
      <c r="EK6" s="311">
        <v>102.32042964783122</v>
      </c>
      <c r="EL6" s="311">
        <v>102.39663647028898</v>
      </c>
      <c r="EM6" s="311">
        <v>103.07935924676278</v>
      </c>
      <c r="EN6" s="311">
        <v>103.52991754553946</v>
      </c>
      <c r="EO6" s="60">
        <v>107.32146696953336</v>
      </c>
      <c r="EP6" s="60">
        <v>108.15575036315988</v>
      </c>
      <c r="EQ6" s="60">
        <v>110.07020751170955</v>
      </c>
      <c r="ER6" s="60">
        <v>110.8360089957348</v>
      </c>
      <c r="ES6" s="60">
        <v>112.09515635459663</v>
      </c>
      <c r="ET6" s="60">
        <v>112.63377365749483</v>
      </c>
      <c r="EU6" s="60">
        <v>111.57742380400751</v>
      </c>
      <c r="EV6" s="60">
        <v>111.91474399436484</v>
      </c>
      <c r="EW6" s="60">
        <v>112.18495667388434</v>
      </c>
      <c r="EX6" s="60">
        <v>112.36346520315828</v>
      </c>
      <c r="EY6" s="60">
        <v>112.97145140798128</v>
      </c>
      <c r="EZ6" s="60">
        <v>113.545678099197</v>
      </c>
      <c r="FA6" s="60">
        <v>114.29467305399768</v>
      </c>
      <c r="FB6" s="60">
        <v>115.28283497044787</v>
      </c>
      <c r="FC6" s="60">
        <v>116.11956341868544</v>
      </c>
      <c r="FD6" s="55">
        <v>116.58195936791211</v>
      </c>
      <c r="FE6" s="55">
        <v>117.11154849788309</v>
      </c>
      <c r="FF6" s="55">
        <v>117.2709647129964</v>
      </c>
      <c r="FG6" s="55">
        <v>117.48385048788788</v>
      </c>
      <c r="FH6" s="55">
        <v>118.08432620568247</v>
      </c>
      <c r="FI6" s="56">
        <v>118.59566382202092</v>
      </c>
      <c r="FJ6" s="56">
        <v>119.50087708431712</v>
      </c>
      <c r="FK6" s="56">
        <v>120.3679010413484</v>
      </c>
      <c r="FL6" s="56">
        <v>120.20489997901092</v>
      </c>
      <c r="FM6" s="56">
        <v>121.28953801110909</v>
      </c>
      <c r="FN6" s="56">
        <v>123.61894010793877</v>
      </c>
      <c r="FO6" s="56">
        <v>127.40925219286234</v>
      </c>
      <c r="FP6" s="56">
        <v>129.45804297631034</v>
      </c>
      <c r="FQ6" s="56">
        <v>131.3479114987986</v>
      </c>
      <c r="FR6" s="56">
        <v>130.53030796606038</v>
      </c>
      <c r="FS6" s="110">
        <v>131.85590327922839</v>
      </c>
      <c r="FT6" s="56">
        <v>131.63353841091146</v>
      </c>
      <c r="FU6" s="56">
        <v>132.76816333476739</v>
      </c>
      <c r="FV6" s="56">
        <v>133.50757074661661</v>
      </c>
      <c r="FW6" s="56">
        <v>134.33261604855375</v>
      </c>
      <c r="FX6" s="56">
        <v>135.18163027143913</v>
      </c>
      <c r="FY6" s="56">
        <v>137.35304475695045</v>
      </c>
      <c r="FZ6" s="56">
        <v>137.64252071900239</v>
      </c>
      <c r="GA6" s="56">
        <v>136.75955798681017</v>
      </c>
    </row>
    <row r="7" spans="1:183" x14ac:dyDescent="0.2">
      <c r="A7" s="113"/>
      <c r="B7" s="419" t="s">
        <v>26</v>
      </c>
      <c r="C7" s="419"/>
      <c r="D7" s="315">
        <v>43.49322258787187</v>
      </c>
      <c r="E7" s="315">
        <v>44.525342682026569</v>
      </c>
      <c r="F7" s="315">
        <v>45.166670344193562</v>
      </c>
      <c r="G7" s="315">
        <v>45.986591072423494</v>
      </c>
      <c r="H7" s="315">
        <v>46.372366014238828</v>
      </c>
      <c r="I7" s="315">
        <v>47.21161588330061</v>
      </c>
      <c r="J7" s="315">
        <v>47.491149217544979</v>
      </c>
      <c r="K7" s="315">
        <v>47.58934831379802</v>
      </c>
      <c r="L7" s="315">
        <v>48.721721681414117</v>
      </c>
      <c r="M7" s="315">
        <v>50.288545668901847</v>
      </c>
      <c r="N7" s="315">
        <v>51.127271087388912</v>
      </c>
      <c r="O7" s="315">
        <v>51.099971225201124</v>
      </c>
      <c r="P7" s="315">
        <v>51.473718560036154</v>
      </c>
      <c r="Q7" s="315">
        <v>51.406006561468857</v>
      </c>
      <c r="R7" s="315">
        <v>51.575287020308778</v>
      </c>
      <c r="S7" s="315">
        <v>51.699714941581263</v>
      </c>
      <c r="T7" s="315">
        <v>51.667609254518027</v>
      </c>
      <c r="U7" s="315">
        <v>52.159914292808004</v>
      </c>
      <c r="V7" s="315">
        <v>51.980535223537039</v>
      </c>
      <c r="W7" s="315">
        <v>51.948882466613412</v>
      </c>
      <c r="X7" s="315">
        <v>52.205190226573606</v>
      </c>
      <c r="Y7" s="315">
        <v>51.653677557215786</v>
      </c>
      <c r="Z7" s="315">
        <v>51.530740771228551</v>
      </c>
      <c r="AA7" s="315">
        <v>51.121607422553687</v>
      </c>
      <c r="AB7" s="315">
        <v>51.59086625901481</v>
      </c>
      <c r="AC7" s="315">
        <v>51.588214536092842</v>
      </c>
      <c r="AD7" s="315">
        <v>51.975678671450225</v>
      </c>
      <c r="AE7" s="315">
        <v>52.179889845643359</v>
      </c>
      <c r="AF7" s="315">
        <v>52.654781268261353</v>
      </c>
      <c r="AG7" s="315">
        <v>52.458603707317593</v>
      </c>
      <c r="AH7" s="315">
        <v>52.265947689448147</v>
      </c>
      <c r="AI7" s="315">
        <v>52.167831101211313</v>
      </c>
      <c r="AJ7" s="315">
        <v>52.035792928563332</v>
      </c>
      <c r="AK7" s="315">
        <v>52.5584435378329</v>
      </c>
      <c r="AL7" s="315">
        <v>51.983350164485451</v>
      </c>
      <c r="AM7" s="315">
        <v>51.939357203615508</v>
      </c>
      <c r="AN7" s="315">
        <v>52.079365259741692</v>
      </c>
      <c r="AO7" s="315">
        <v>52.073688455389238</v>
      </c>
      <c r="AP7" s="315">
        <v>52.064558388856888</v>
      </c>
      <c r="AQ7" s="315">
        <v>52.520635219275377</v>
      </c>
      <c r="AR7" s="315">
        <v>51.446025107092126</v>
      </c>
      <c r="AS7" s="315">
        <v>51.840317084939436</v>
      </c>
      <c r="AT7" s="315">
        <v>52.427857437201077</v>
      </c>
      <c r="AU7" s="315">
        <v>52.681014977362572</v>
      </c>
      <c r="AV7" s="315">
        <v>53.35969812386206</v>
      </c>
      <c r="AW7" s="315">
        <v>53.847587383195894</v>
      </c>
      <c r="AX7" s="315">
        <v>54.178008521195473</v>
      </c>
      <c r="AY7" s="315">
        <v>54.493837549336703</v>
      </c>
      <c r="AZ7" s="315">
        <v>54.714061295211749</v>
      </c>
      <c r="BA7" s="315">
        <v>54.479723967830139</v>
      </c>
      <c r="BB7" s="315">
        <v>55.152582763719295</v>
      </c>
      <c r="BC7" s="315">
        <v>55.189086874779463</v>
      </c>
      <c r="BD7" s="315">
        <v>55.565358432412943</v>
      </c>
      <c r="BE7" s="315">
        <v>55.811124274094553</v>
      </c>
      <c r="BF7" s="315">
        <v>55.825666170822423</v>
      </c>
      <c r="BG7" s="315">
        <v>56.326873329987741</v>
      </c>
      <c r="BH7" s="315">
        <v>56.984581841074132</v>
      </c>
      <c r="BI7" s="315">
        <v>57.816711418078093</v>
      </c>
      <c r="BJ7" s="315">
        <v>58.783922234057215</v>
      </c>
      <c r="BK7" s="315">
        <v>59.244789287929272</v>
      </c>
      <c r="BL7" s="315">
        <v>59.644044788161352</v>
      </c>
      <c r="BM7" s="315">
        <v>59.924212777232349</v>
      </c>
      <c r="BN7" s="315">
        <v>60.663871047066323</v>
      </c>
      <c r="BO7" s="315">
        <v>61.866661264402609</v>
      </c>
      <c r="BP7" s="315">
        <v>62.565336836390166</v>
      </c>
      <c r="BQ7" s="315">
        <v>62.858702462813071</v>
      </c>
      <c r="BR7" s="315">
        <v>63.559200789709294</v>
      </c>
      <c r="BS7" s="315">
        <v>64.3382919153659</v>
      </c>
      <c r="BT7" s="315">
        <v>65.057222447628078</v>
      </c>
      <c r="BU7" s="315">
        <v>65.831653234766861</v>
      </c>
      <c r="BV7" s="315">
        <v>66.994302552090147</v>
      </c>
      <c r="BW7" s="315">
        <v>67.368978673714722</v>
      </c>
      <c r="BX7" s="315">
        <v>69.037735776720226</v>
      </c>
      <c r="BY7" s="315">
        <v>69.395400797262269</v>
      </c>
      <c r="BZ7" s="315">
        <v>70.283975209832278</v>
      </c>
      <c r="CA7" s="315">
        <v>72.363956613619052</v>
      </c>
      <c r="CB7" s="315">
        <v>72.889113466077276</v>
      </c>
      <c r="CC7" s="315">
        <v>73.701999809396312</v>
      </c>
      <c r="CD7" s="315">
        <v>75.519797273689576</v>
      </c>
      <c r="CE7" s="315">
        <v>76.258343768863767</v>
      </c>
      <c r="CF7" s="315">
        <v>77.278378609680615</v>
      </c>
      <c r="CG7" s="315">
        <v>77.653197220124127</v>
      </c>
      <c r="CH7" s="315">
        <v>78.340183342166839</v>
      </c>
      <c r="CI7" s="315">
        <v>78.356415751273957</v>
      </c>
      <c r="CJ7" s="315">
        <v>79.479128779647539</v>
      </c>
      <c r="CK7" s="315">
        <v>80.030237224791406</v>
      </c>
      <c r="CL7" s="315">
        <v>80.715193072731381</v>
      </c>
      <c r="CM7" s="315">
        <v>80.836831051207227</v>
      </c>
      <c r="CN7" s="315">
        <v>81.348056244476552</v>
      </c>
      <c r="CO7" s="315">
        <v>81.782788549478823</v>
      </c>
      <c r="CP7" s="315">
        <v>81.475595084785311</v>
      </c>
      <c r="CQ7" s="315">
        <v>83.374083903361822</v>
      </c>
      <c r="CR7" s="315">
        <v>82.869549310545793</v>
      </c>
      <c r="CS7" s="315">
        <v>83.684747806912</v>
      </c>
      <c r="CT7" s="315">
        <v>83.044987617359439</v>
      </c>
      <c r="CU7" s="315">
        <v>82.480421632800343</v>
      </c>
      <c r="CV7" s="315">
        <v>83.628430692869756</v>
      </c>
      <c r="CW7" s="315">
        <v>84.293518183822343</v>
      </c>
      <c r="CX7" s="315">
        <v>84.27912072965924</v>
      </c>
      <c r="CY7" s="315">
        <v>83.777392988822655</v>
      </c>
      <c r="CZ7" s="315">
        <v>83.224096400540816</v>
      </c>
      <c r="DA7" s="315">
        <v>83.255909114744568</v>
      </c>
      <c r="DB7" s="315">
        <v>84.585179511177387</v>
      </c>
      <c r="DC7" s="315">
        <v>84.387033128006664</v>
      </c>
      <c r="DD7" s="315">
        <v>84.930676866822424</v>
      </c>
      <c r="DE7" s="315">
        <v>84.657902481813593</v>
      </c>
      <c r="DF7" s="315">
        <v>85.031180850458568</v>
      </c>
      <c r="DG7" s="315">
        <v>84.144490686351716</v>
      </c>
      <c r="DH7" s="315">
        <v>84.410550824932557</v>
      </c>
      <c r="DI7" s="315">
        <v>84.44999700070592</v>
      </c>
      <c r="DJ7" s="315">
        <v>85.566534794845708</v>
      </c>
      <c r="DK7" s="315">
        <v>87.194126356192129</v>
      </c>
      <c r="DL7" s="315">
        <v>88.071637774302658</v>
      </c>
      <c r="DM7" s="315">
        <v>88.447830416405424</v>
      </c>
      <c r="DN7" s="315">
        <v>88.845945399375822</v>
      </c>
      <c r="DO7" s="315">
        <v>89.55302437525522</v>
      </c>
      <c r="DP7" s="315">
        <v>89.471312209979914</v>
      </c>
      <c r="DQ7" s="315">
        <v>90.681063069817668</v>
      </c>
      <c r="DR7" s="315">
        <v>91.168897139716762</v>
      </c>
      <c r="DS7" s="315">
        <v>92.847280567178032</v>
      </c>
      <c r="DT7" s="315">
        <v>93.270055184544773</v>
      </c>
      <c r="DU7" s="315">
        <v>94.264257507241581</v>
      </c>
      <c r="DV7" s="315">
        <v>94.717120007677707</v>
      </c>
      <c r="DW7" s="315">
        <v>95.186139954778341</v>
      </c>
      <c r="DX7" s="315">
        <v>95.233638496470647</v>
      </c>
      <c r="DY7" s="315">
        <v>94.330593734392451</v>
      </c>
      <c r="DZ7" s="315">
        <v>96.135205408758281</v>
      </c>
      <c r="EA7" s="315">
        <v>95.898321847300735</v>
      </c>
      <c r="EB7" s="315">
        <v>97.591014717152959</v>
      </c>
      <c r="EC7" s="315">
        <v>99.766692758219548</v>
      </c>
      <c r="ED7" s="315">
        <v>101.00333908287045</v>
      </c>
      <c r="EE7" s="315">
        <v>100</v>
      </c>
      <c r="EF7" s="315">
        <v>100.28978408450158</v>
      </c>
      <c r="EG7" s="315">
        <v>100.8755619490631</v>
      </c>
      <c r="EH7" s="315">
        <v>101.33176083098834</v>
      </c>
      <c r="EI7" s="315">
        <v>101.72343525495975</v>
      </c>
      <c r="EJ7" s="315">
        <v>101.91644412463017</v>
      </c>
      <c r="EK7" s="315">
        <v>102.19989235000773</v>
      </c>
      <c r="EL7" s="315">
        <v>102.24976619677527</v>
      </c>
      <c r="EM7" s="315">
        <v>103.00213469458411</v>
      </c>
      <c r="EN7" s="315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  <c r="FG7" s="30">
        <v>118.18740564978233</v>
      </c>
      <c r="FH7" s="30">
        <v>118.82565459252457</v>
      </c>
      <c r="FI7" s="16">
        <v>119.38447027282916</v>
      </c>
      <c r="FJ7" s="16">
        <v>120.41850770431176</v>
      </c>
      <c r="FK7" s="16">
        <v>121.27269931678219</v>
      </c>
      <c r="FL7" s="16">
        <v>121.10027362931729</v>
      </c>
      <c r="FM7" s="16">
        <v>122.12930167216004</v>
      </c>
      <c r="FN7" s="16">
        <v>124.70543953592684</v>
      </c>
      <c r="FO7" s="16">
        <v>128.85902024702864</v>
      </c>
      <c r="FP7" s="16">
        <v>130.96673087994384</v>
      </c>
      <c r="FQ7" s="16">
        <v>132.84578472252821</v>
      </c>
      <c r="FR7" s="16">
        <v>132.11157137389475</v>
      </c>
      <c r="FS7" s="335">
        <v>132.93284774719572</v>
      </c>
      <c r="FT7" s="16">
        <v>132.92707623534437</v>
      </c>
      <c r="FU7" s="16">
        <v>134.16032945954896</v>
      </c>
      <c r="FV7" s="16">
        <v>134.77404796717519</v>
      </c>
      <c r="FW7" s="16">
        <v>135.60030300253632</v>
      </c>
      <c r="FX7" s="16">
        <v>136.52749250968478</v>
      </c>
      <c r="FY7" s="16">
        <v>138.66656206712653</v>
      </c>
      <c r="FZ7" s="16">
        <v>138.7010955129609</v>
      </c>
      <c r="GA7" s="16">
        <v>137.57402987225348</v>
      </c>
    </row>
    <row r="8" spans="1:183" x14ac:dyDescent="0.2">
      <c r="A8" s="113"/>
      <c r="B8" s="419" t="s">
        <v>27</v>
      </c>
      <c r="C8" s="419"/>
      <c r="D8" s="315">
        <v>45.184600693175177</v>
      </c>
      <c r="E8" s="315">
        <v>47.952158151056629</v>
      </c>
      <c r="F8" s="315">
        <v>48.745587060765494</v>
      </c>
      <c r="G8" s="315">
        <v>50.166111156034418</v>
      </c>
      <c r="H8" s="315">
        <v>51.067082397724128</v>
      </c>
      <c r="I8" s="315">
        <v>52.821895355734839</v>
      </c>
      <c r="J8" s="315">
        <v>53.179477879034131</v>
      </c>
      <c r="K8" s="315">
        <v>51.983641602613375</v>
      </c>
      <c r="L8" s="315">
        <v>52.824222046781813</v>
      </c>
      <c r="M8" s="315">
        <v>55.084739283198296</v>
      </c>
      <c r="N8" s="315">
        <v>55.35941259518038</v>
      </c>
      <c r="O8" s="315">
        <v>53.868286837947728</v>
      </c>
      <c r="P8" s="315">
        <v>53.94928605730388</v>
      </c>
      <c r="Q8" s="315">
        <v>54.09947762912546</v>
      </c>
      <c r="R8" s="315">
        <v>53.979028637706143</v>
      </c>
      <c r="S8" s="315">
        <v>54.184708691917557</v>
      </c>
      <c r="T8" s="315">
        <v>54.180677740240633</v>
      </c>
      <c r="U8" s="315">
        <v>54.983032709491212</v>
      </c>
      <c r="V8" s="315">
        <v>55.049593623792248</v>
      </c>
      <c r="W8" s="315">
        <v>55.024620579681518</v>
      </c>
      <c r="X8" s="315">
        <v>55.402903738293077</v>
      </c>
      <c r="Y8" s="315">
        <v>52.552425925692852</v>
      </c>
      <c r="Z8" s="315">
        <v>51.643824706016424</v>
      </c>
      <c r="AA8" s="315">
        <v>50.783294268308261</v>
      </c>
      <c r="AB8" s="315">
        <v>51.076189107893143</v>
      </c>
      <c r="AC8" s="315">
        <v>51.399460130068782</v>
      </c>
      <c r="AD8" s="315">
        <v>53.654271719357695</v>
      </c>
      <c r="AE8" s="315">
        <v>54.411114162145424</v>
      </c>
      <c r="AF8" s="315">
        <v>55.131693949209414</v>
      </c>
      <c r="AG8" s="315">
        <v>54.638388661371643</v>
      </c>
      <c r="AH8" s="315">
        <v>54.591400160154421</v>
      </c>
      <c r="AI8" s="315">
        <v>54.374874465775214</v>
      </c>
      <c r="AJ8" s="315">
        <v>54.916067344270274</v>
      </c>
      <c r="AK8" s="315">
        <v>54.661311236060754</v>
      </c>
      <c r="AL8" s="315">
        <v>54.634356907828646</v>
      </c>
      <c r="AM8" s="315">
        <v>54.594262874031202</v>
      </c>
      <c r="AN8" s="315">
        <v>54.264547298782979</v>
      </c>
      <c r="AO8" s="315">
        <v>54.375742235533799</v>
      </c>
      <c r="AP8" s="315">
        <v>54.714227169041102</v>
      </c>
      <c r="AQ8" s="315">
        <v>53.908150885039248</v>
      </c>
      <c r="AR8" s="315">
        <v>52.106482277153532</v>
      </c>
      <c r="AS8" s="315">
        <v>52.274219070954373</v>
      </c>
      <c r="AT8" s="315">
        <v>54.187628702194345</v>
      </c>
      <c r="AU8" s="315">
        <v>54.231924717704565</v>
      </c>
      <c r="AV8" s="315">
        <v>55.252582100428533</v>
      </c>
      <c r="AW8" s="315">
        <v>55.435532630315819</v>
      </c>
      <c r="AX8" s="315">
        <v>55.877055432256263</v>
      </c>
      <c r="AY8" s="315">
        <v>55.968542741372453</v>
      </c>
      <c r="AZ8" s="315">
        <v>55.665760710303395</v>
      </c>
      <c r="BA8" s="315">
        <v>56.023961452587187</v>
      </c>
      <c r="BB8" s="315">
        <v>56.760522160884712</v>
      </c>
      <c r="BC8" s="315">
        <v>56.470092056626207</v>
      </c>
      <c r="BD8" s="315">
        <v>56.643421327230136</v>
      </c>
      <c r="BE8" s="315">
        <v>56.712341059641496</v>
      </c>
      <c r="BF8" s="315">
        <v>56.634062006268195</v>
      </c>
      <c r="BG8" s="315">
        <v>57.530740923741696</v>
      </c>
      <c r="BH8" s="315">
        <v>58.177153368633526</v>
      </c>
      <c r="BI8" s="315">
        <v>58.328200228676998</v>
      </c>
      <c r="BJ8" s="315">
        <v>58.547714001537194</v>
      </c>
      <c r="BK8" s="315">
        <v>58.873424247481459</v>
      </c>
      <c r="BL8" s="315">
        <v>58.480258342377333</v>
      </c>
      <c r="BM8" s="315">
        <v>59.222959306402416</v>
      </c>
      <c r="BN8" s="315">
        <v>58.877667157677543</v>
      </c>
      <c r="BO8" s="315">
        <v>62.015433096349341</v>
      </c>
      <c r="BP8" s="315">
        <v>62.94891387787348</v>
      </c>
      <c r="BQ8" s="315">
        <v>62.47940985634866</v>
      </c>
      <c r="BR8" s="315">
        <v>62.536585449643951</v>
      </c>
      <c r="BS8" s="315">
        <v>63.001112756792473</v>
      </c>
      <c r="BT8" s="315">
        <v>63.803923434059911</v>
      </c>
      <c r="BU8" s="315">
        <v>65.397132474529499</v>
      </c>
      <c r="BV8" s="315">
        <v>67.29849644925234</v>
      </c>
      <c r="BW8" s="315">
        <v>67.960923318478649</v>
      </c>
      <c r="BX8" s="315">
        <v>67.742345415132917</v>
      </c>
      <c r="BY8" s="315">
        <v>68.189821609425849</v>
      </c>
      <c r="BZ8" s="315">
        <v>69.052945158856573</v>
      </c>
      <c r="CA8" s="315">
        <v>72.668402092725131</v>
      </c>
      <c r="CB8" s="315">
        <v>73.759690267388208</v>
      </c>
      <c r="CC8" s="315">
        <v>74.609003688564542</v>
      </c>
      <c r="CD8" s="315">
        <v>75.483227870408584</v>
      </c>
      <c r="CE8" s="315">
        <v>76.332054599567314</v>
      </c>
      <c r="CF8" s="315">
        <v>77.3883133883146</v>
      </c>
      <c r="CG8" s="315">
        <v>77.272317072658112</v>
      </c>
      <c r="CH8" s="315">
        <v>77.324682698725439</v>
      </c>
      <c r="CI8" s="315">
        <v>76.94709375607475</v>
      </c>
      <c r="CJ8" s="315">
        <v>78.68064755144205</v>
      </c>
      <c r="CK8" s="315">
        <v>78.945232702440322</v>
      </c>
      <c r="CL8" s="315">
        <v>79.0863297849844</v>
      </c>
      <c r="CM8" s="315">
        <v>78.402779420404627</v>
      </c>
      <c r="CN8" s="315">
        <v>78.966210298767564</v>
      </c>
      <c r="CO8" s="315">
        <v>81.693406148014105</v>
      </c>
      <c r="CP8" s="315">
        <v>81.792925802331325</v>
      </c>
      <c r="CQ8" s="315">
        <v>86.271956319223264</v>
      </c>
      <c r="CR8" s="315">
        <v>83.71664270408732</v>
      </c>
      <c r="CS8" s="315">
        <v>83.991676784997409</v>
      </c>
      <c r="CT8" s="315">
        <v>82.563446116997369</v>
      </c>
      <c r="CU8" s="315">
        <v>81.897741240407697</v>
      </c>
      <c r="CV8" s="315">
        <v>85.452223927991028</v>
      </c>
      <c r="CW8" s="315">
        <v>87.050828228651966</v>
      </c>
      <c r="CX8" s="315">
        <v>87.369750456206745</v>
      </c>
      <c r="CY8" s="315">
        <v>85.060427472603067</v>
      </c>
      <c r="CZ8" s="315">
        <v>84.248372987152877</v>
      </c>
      <c r="DA8" s="315">
        <v>84.718099583023672</v>
      </c>
      <c r="DB8" s="315">
        <v>84.44596032517147</v>
      </c>
      <c r="DC8" s="315">
        <v>84.201513125191525</v>
      </c>
      <c r="DD8" s="315">
        <v>86.650966470055721</v>
      </c>
      <c r="DE8" s="315">
        <v>85.948934948260685</v>
      </c>
      <c r="DF8" s="315">
        <v>86.602119156080391</v>
      </c>
      <c r="DG8" s="315">
        <v>84.451901731795104</v>
      </c>
      <c r="DH8" s="315">
        <v>82.957423355581241</v>
      </c>
      <c r="DI8" s="315">
        <v>82.982186024155837</v>
      </c>
      <c r="DJ8" s="315">
        <v>85.579396630467301</v>
      </c>
      <c r="DK8" s="315">
        <v>89.402465553444415</v>
      </c>
      <c r="DL8" s="315">
        <v>89.993289655205231</v>
      </c>
      <c r="DM8" s="315">
        <v>89.703176854461901</v>
      </c>
      <c r="DN8" s="315">
        <v>90.287629557468321</v>
      </c>
      <c r="DO8" s="315">
        <v>90.527427555931254</v>
      </c>
      <c r="DP8" s="315">
        <v>88.427877205086659</v>
      </c>
      <c r="DQ8" s="315">
        <v>90.346470261644129</v>
      </c>
      <c r="DR8" s="315">
        <v>90.336986303365123</v>
      </c>
      <c r="DS8" s="315">
        <v>94.237761411912388</v>
      </c>
      <c r="DT8" s="315">
        <v>94.717057527460838</v>
      </c>
      <c r="DU8" s="315">
        <v>95.904724799921553</v>
      </c>
      <c r="DV8" s="315">
        <v>95.989057084592872</v>
      </c>
      <c r="DW8" s="315">
        <v>95.902731583185883</v>
      </c>
      <c r="DX8" s="315">
        <v>95.525262514367967</v>
      </c>
      <c r="DY8" s="315">
        <v>93.454625197071934</v>
      </c>
      <c r="DZ8" s="315">
        <v>94.915449431497777</v>
      </c>
      <c r="EA8" s="315">
        <v>96.225228162324186</v>
      </c>
      <c r="EB8" s="315">
        <v>98.630968178612747</v>
      </c>
      <c r="EC8" s="315">
        <v>101.86745946622288</v>
      </c>
      <c r="ED8" s="315">
        <v>101.93609614868579</v>
      </c>
      <c r="EE8" s="315">
        <v>100</v>
      </c>
      <c r="EF8" s="315">
        <v>100.21977904485253</v>
      </c>
      <c r="EG8" s="315">
        <v>100.54239567165679</v>
      </c>
      <c r="EH8" s="315">
        <v>100.64566401887768</v>
      </c>
      <c r="EI8" s="315">
        <v>100.20541028633748</v>
      </c>
      <c r="EJ8" s="315">
        <v>99.747671612687554</v>
      </c>
      <c r="EK8" s="315">
        <v>99.995997677322862</v>
      </c>
      <c r="EL8" s="315">
        <v>99.915301328693559</v>
      </c>
      <c r="EM8" s="315">
        <v>102.06082526542534</v>
      </c>
      <c r="EN8" s="315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  <c r="FG8" s="30">
        <v>114.90938246197999</v>
      </c>
      <c r="FH8" s="30">
        <v>114.91610556271257</v>
      </c>
      <c r="FI8" s="16">
        <v>117.35049656223526</v>
      </c>
      <c r="FJ8" s="16">
        <v>117.50434104046562</v>
      </c>
      <c r="FK8" s="16">
        <v>118.46160659251839</v>
      </c>
      <c r="FL8" s="16">
        <v>117.4841383092012</v>
      </c>
      <c r="FM8" s="16">
        <v>117.36347773555804</v>
      </c>
      <c r="FN8" s="16">
        <v>121.02490697586612</v>
      </c>
      <c r="FO8" s="16">
        <v>127.63889991309263</v>
      </c>
      <c r="FP8" s="16">
        <v>128.43354219186284</v>
      </c>
      <c r="FQ8" s="16">
        <v>131.7333862374241</v>
      </c>
      <c r="FR8" s="16">
        <v>130.75713299009919</v>
      </c>
      <c r="FS8" s="335">
        <v>131.21446147490445</v>
      </c>
      <c r="FT8" s="16">
        <v>130.98552878857637</v>
      </c>
      <c r="FU8" s="16">
        <v>131.57346905760193</v>
      </c>
      <c r="FV8" s="16">
        <v>132.73606319725911</v>
      </c>
      <c r="FW8" s="16">
        <v>135.24527891494211</v>
      </c>
      <c r="FX8" s="16">
        <v>134.04160765008214</v>
      </c>
      <c r="FY8" s="16">
        <v>135.49424911929361</v>
      </c>
      <c r="FZ8" s="16">
        <v>133.47293760030212</v>
      </c>
      <c r="GA8" s="16">
        <v>129.54884619378598</v>
      </c>
    </row>
    <row r="9" spans="1:183" x14ac:dyDescent="0.2">
      <c r="A9" s="113"/>
      <c r="B9" s="419" t="s">
        <v>28</v>
      </c>
      <c r="C9" s="419"/>
      <c r="D9" s="315">
        <v>40.944256484109715</v>
      </c>
      <c r="E9" s="315">
        <v>41.492123581970382</v>
      </c>
      <c r="F9" s="315">
        <v>41.884933480238935</v>
      </c>
      <c r="G9" s="315">
        <v>41.793659341098341</v>
      </c>
      <c r="H9" s="315">
        <v>42.281586322061329</v>
      </c>
      <c r="I9" s="315">
        <v>42.223295942876376</v>
      </c>
      <c r="J9" s="315">
        <v>42.217188546693087</v>
      </c>
      <c r="K9" s="315">
        <v>43.027371950537315</v>
      </c>
      <c r="L9" s="315">
        <v>44.102404093491721</v>
      </c>
      <c r="M9" s="315">
        <v>46.145498040655681</v>
      </c>
      <c r="N9" s="315">
        <v>48.027924172759825</v>
      </c>
      <c r="O9" s="315">
        <v>49.008813131823501</v>
      </c>
      <c r="P9" s="315">
        <v>49.912241094277164</v>
      </c>
      <c r="Q9" s="315">
        <v>50.048091659847678</v>
      </c>
      <c r="R9" s="315">
        <v>49.774047107672473</v>
      </c>
      <c r="S9" s="315">
        <v>49.137142692940579</v>
      </c>
      <c r="T9" s="315">
        <v>48.812707054914434</v>
      </c>
      <c r="U9" s="315">
        <v>48.0829958177045</v>
      </c>
      <c r="V9" s="315">
        <v>47.95430019193364</v>
      </c>
      <c r="W9" s="315">
        <v>47.554363377244599</v>
      </c>
      <c r="X9" s="315">
        <v>47.665132254072418</v>
      </c>
      <c r="Y9" s="315">
        <v>47.660832941257006</v>
      </c>
      <c r="Z9" s="315">
        <v>48.43729357054896</v>
      </c>
      <c r="AA9" s="315">
        <v>48.870054653079855</v>
      </c>
      <c r="AB9" s="315">
        <v>49.047322096159917</v>
      </c>
      <c r="AC9" s="315">
        <v>48.370312169312335</v>
      </c>
      <c r="AD9" s="315">
        <v>47.339803895480351</v>
      </c>
      <c r="AE9" s="315">
        <v>47.132796846189663</v>
      </c>
      <c r="AF9" s="315">
        <v>47.943812127287657</v>
      </c>
      <c r="AG9" s="315">
        <v>47.7566565835074</v>
      </c>
      <c r="AH9" s="315">
        <v>46.936394181964459</v>
      </c>
      <c r="AI9" s="315">
        <v>47.264500289758004</v>
      </c>
      <c r="AJ9" s="315">
        <v>47.231990703570268</v>
      </c>
      <c r="AK9" s="315">
        <v>47.791538414023236</v>
      </c>
      <c r="AL9" s="315">
        <v>48.012835355859906</v>
      </c>
      <c r="AM9" s="315">
        <v>48.020330659547078</v>
      </c>
      <c r="AN9" s="315">
        <v>47.900567140689191</v>
      </c>
      <c r="AO9" s="315">
        <v>48.136964392397395</v>
      </c>
      <c r="AP9" s="315">
        <v>47.505891632572123</v>
      </c>
      <c r="AQ9" s="315">
        <v>48.639246208903479</v>
      </c>
      <c r="AR9" s="315">
        <v>47.934330224856282</v>
      </c>
      <c r="AS9" s="315">
        <v>48.761555790039985</v>
      </c>
      <c r="AT9" s="315">
        <v>48.70324475558548</v>
      </c>
      <c r="AU9" s="315">
        <v>49.488025259137117</v>
      </c>
      <c r="AV9" s="315">
        <v>49.837108397923465</v>
      </c>
      <c r="AW9" s="315">
        <v>50.191354338587715</v>
      </c>
      <c r="AX9" s="315">
        <v>50.696688792180602</v>
      </c>
      <c r="AY9" s="315">
        <v>51.227186806366809</v>
      </c>
      <c r="AZ9" s="315">
        <v>51.985272889586945</v>
      </c>
      <c r="BA9" s="315">
        <v>51.638189893421007</v>
      </c>
      <c r="BB9" s="315">
        <v>52.318131982924491</v>
      </c>
      <c r="BC9" s="315">
        <v>52.533253175884759</v>
      </c>
      <c r="BD9" s="315">
        <v>53.333537886156648</v>
      </c>
      <c r="BE9" s="315">
        <v>53.500915617140905</v>
      </c>
      <c r="BF9" s="315">
        <v>53.869690449820482</v>
      </c>
      <c r="BG9" s="315">
        <v>54.29084758779647</v>
      </c>
      <c r="BH9" s="315">
        <v>55.10732325030591</v>
      </c>
      <c r="BI9" s="315">
        <v>56.951066875011144</v>
      </c>
      <c r="BJ9" s="315">
        <v>58.828598550753753</v>
      </c>
      <c r="BK9" s="315">
        <v>59.677667511795526</v>
      </c>
      <c r="BL9" s="315">
        <v>60.4670485197151</v>
      </c>
      <c r="BM9" s="315">
        <v>60.279851305600182</v>
      </c>
      <c r="BN9" s="315">
        <v>60.855360439921199</v>
      </c>
      <c r="BO9" s="315">
        <v>60.791471186744388</v>
      </c>
      <c r="BP9" s="315">
        <v>60.993745291529287</v>
      </c>
      <c r="BQ9" s="315">
        <v>60.841933918088749</v>
      </c>
      <c r="BR9" s="315">
        <v>61.114197038183036</v>
      </c>
      <c r="BS9" s="315">
        <v>61.232768071495599</v>
      </c>
      <c r="BT9" s="315">
        <v>61.562324754642006</v>
      </c>
      <c r="BU9" s="315">
        <v>62.139359381309269</v>
      </c>
      <c r="BV9" s="315">
        <v>63.175410139515321</v>
      </c>
      <c r="BW9" s="315">
        <v>63.683368247291774</v>
      </c>
      <c r="BX9" s="315">
        <v>65.37672588483963</v>
      </c>
      <c r="BY9" s="315">
        <v>65.553455837289746</v>
      </c>
      <c r="BZ9" s="315">
        <v>65.82529904197466</v>
      </c>
      <c r="CA9" s="315">
        <v>67.054221407131038</v>
      </c>
      <c r="CB9" s="315">
        <v>67.357606148928369</v>
      </c>
      <c r="CC9" s="315">
        <v>69.013729396150481</v>
      </c>
      <c r="CD9" s="315">
        <v>69.646450644652489</v>
      </c>
      <c r="CE9" s="315">
        <v>70.024600229998256</v>
      </c>
      <c r="CF9" s="315">
        <v>70.878668950844158</v>
      </c>
      <c r="CG9" s="315">
        <v>71.911424430748212</v>
      </c>
      <c r="CH9" s="315">
        <v>73.198298352821936</v>
      </c>
      <c r="CI9" s="315">
        <v>74.312178114587098</v>
      </c>
      <c r="CJ9" s="315">
        <v>74.615476246478067</v>
      </c>
      <c r="CK9" s="315">
        <v>74.850646793852988</v>
      </c>
      <c r="CL9" s="315">
        <v>75.892163829469766</v>
      </c>
      <c r="CM9" s="315">
        <v>75.615463400337163</v>
      </c>
      <c r="CN9" s="315">
        <v>75.952101926758061</v>
      </c>
      <c r="CO9" s="315">
        <v>75.766880931373322</v>
      </c>
      <c r="CP9" s="315">
        <v>75.210445109675661</v>
      </c>
      <c r="CQ9" s="315">
        <v>75.113069889301144</v>
      </c>
      <c r="CR9" s="315">
        <v>74.511095244532882</v>
      </c>
      <c r="CS9" s="315">
        <v>75.147805778957007</v>
      </c>
      <c r="CT9" s="315">
        <v>75.828907561870253</v>
      </c>
      <c r="CU9" s="315">
        <v>75.737252260442787</v>
      </c>
      <c r="CV9" s="315">
        <v>75.775675791135029</v>
      </c>
      <c r="CW9" s="315">
        <v>75.813564536551908</v>
      </c>
      <c r="CX9" s="315">
        <v>75.49176570449923</v>
      </c>
      <c r="CY9" s="315">
        <v>75.700491360123479</v>
      </c>
      <c r="CZ9" s="315">
        <v>76.44437236934526</v>
      </c>
      <c r="DA9" s="315">
        <v>76.73517572405278</v>
      </c>
      <c r="DB9" s="315">
        <v>77.006666842136411</v>
      </c>
      <c r="DC9" s="315">
        <v>77.144251484841604</v>
      </c>
      <c r="DD9" s="315">
        <v>77.462830415075359</v>
      </c>
      <c r="DE9" s="315">
        <v>77.449134714141181</v>
      </c>
      <c r="DF9" s="315">
        <v>78.049643532032619</v>
      </c>
      <c r="DG9" s="315">
        <v>78.816320151820563</v>
      </c>
      <c r="DH9" s="315">
        <v>81.445220481688736</v>
      </c>
      <c r="DI9" s="315">
        <v>81.754102816609347</v>
      </c>
      <c r="DJ9" s="315">
        <v>80.653364427035939</v>
      </c>
      <c r="DK9" s="315">
        <v>80.556351093500894</v>
      </c>
      <c r="DL9" s="315">
        <v>81.673089927961286</v>
      </c>
      <c r="DM9" s="315">
        <v>82.660333778898718</v>
      </c>
      <c r="DN9" s="315">
        <v>84.508273675863236</v>
      </c>
      <c r="DO9" s="315">
        <v>84.601526406056266</v>
      </c>
      <c r="DP9" s="315">
        <v>86.199554721994559</v>
      </c>
      <c r="DQ9" s="315">
        <v>88.222564754226156</v>
      </c>
      <c r="DR9" s="315">
        <v>89.762649853607186</v>
      </c>
      <c r="DS9" s="315">
        <v>90.64054463138423</v>
      </c>
      <c r="DT9" s="315">
        <v>91.982453178590674</v>
      </c>
      <c r="DU9" s="315">
        <v>94.122846978236183</v>
      </c>
      <c r="DV9" s="315">
        <v>95.089442002989841</v>
      </c>
      <c r="DW9" s="315">
        <v>95.502966489968003</v>
      </c>
      <c r="DX9" s="315">
        <v>95.282897741074464</v>
      </c>
      <c r="DY9" s="315">
        <v>95.11197896049562</v>
      </c>
      <c r="DZ9" s="315">
        <v>95.516681389896405</v>
      </c>
      <c r="EA9" s="315">
        <v>94.238517191604586</v>
      </c>
      <c r="EB9" s="315">
        <v>95.761801231337188</v>
      </c>
      <c r="EC9" s="315">
        <v>98.896486542676612</v>
      </c>
      <c r="ED9" s="315">
        <v>100.74028123634368</v>
      </c>
      <c r="EE9" s="315">
        <v>100</v>
      </c>
      <c r="EF9" s="315">
        <v>98.921835594227431</v>
      </c>
      <c r="EG9" s="315">
        <v>99.916570468707164</v>
      </c>
      <c r="EH9" s="315">
        <v>100.47664350630333</v>
      </c>
      <c r="EI9" s="315">
        <v>100.8608435276204</v>
      </c>
      <c r="EJ9" s="315">
        <v>101.02574771687469</v>
      </c>
      <c r="EK9" s="315">
        <v>102.64267110703689</v>
      </c>
      <c r="EL9" s="315">
        <v>102.31222333056698</v>
      </c>
      <c r="EM9" s="315">
        <v>101.63073384356291</v>
      </c>
      <c r="EN9" s="315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  <c r="FG9" s="30">
        <v>121.75884027701592</v>
      </c>
      <c r="FH9" s="30">
        <v>122.84412577857381</v>
      </c>
      <c r="FI9" s="16">
        <v>120.99325901788177</v>
      </c>
      <c r="FJ9" s="16">
        <v>124.33039464834891</v>
      </c>
      <c r="FK9" s="16">
        <v>124.89159233394426</v>
      </c>
      <c r="FL9" s="16">
        <v>123.93283241895173</v>
      </c>
      <c r="FM9" s="16">
        <v>124.49522639946684</v>
      </c>
      <c r="FN9" s="16">
        <v>126.34947375867065</v>
      </c>
      <c r="FO9" s="16">
        <v>127.8452498069239</v>
      </c>
      <c r="FP9" s="16">
        <v>128.60546420038446</v>
      </c>
      <c r="FQ9" s="16">
        <v>129.50170383709562</v>
      </c>
      <c r="FR9" s="16">
        <v>128.3530173647537</v>
      </c>
      <c r="FS9" s="335">
        <v>129.09648665546061</v>
      </c>
      <c r="FT9" s="16">
        <v>129.01696685184237</v>
      </c>
      <c r="FU9" s="16">
        <v>130.58034462722586</v>
      </c>
      <c r="FV9" s="16">
        <v>130.95900354529914</v>
      </c>
      <c r="FW9" s="16">
        <v>130.37221671280741</v>
      </c>
      <c r="FX9" s="16">
        <v>134.42903606254723</v>
      </c>
      <c r="FY9" s="16">
        <v>137.37012240988821</v>
      </c>
      <c r="FZ9" s="16">
        <v>139.07152213931255</v>
      </c>
      <c r="GA9" s="16">
        <v>138.24011910141704</v>
      </c>
    </row>
    <row r="10" spans="1:183" x14ac:dyDescent="0.2">
      <c r="A10" s="113"/>
      <c r="B10" s="420" t="s">
        <v>29</v>
      </c>
      <c r="C10" s="420"/>
      <c r="D10" s="315">
        <v>46.221712142427151</v>
      </c>
      <c r="E10" s="315">
        <v>46.573716878684394</v>
      </c>
      <c r="F10" s="315">
        <v>46.289469130279869</v>
      </c>
      <c r="G10" s="315">
        <v>47.342528246762505</v>
      </c>
      <c r="H10" s="315">
        <v>47.614153726482037</v>
      </c>
      <c r="I10" s="315">
        <v>47.809766199577425</v>
      </c>
      <c r="J10" s="315">
        <v>48.949337985739682</v>
      </c>
      <c r="K10" s="315">
        <v>48.78731717230454</v>
      </c>
      <c r="L10" s="315">
        <v>50.791225408288874</v>
      </c>
      <c r="M10" s="315">
        <v>51.692967134947303</v>
      </c>
      <c r="N10" s="315">
        <v>53.37187241538129</v>
      </c>
      <c r="O10" s="315">
        <v>53.481462809162338</v>
      </c>
      <c r="P10" s="315">
        <v>53.403547934081075</v>
      </c>
      <c r="Q10" s="315">
        <v>54.002819605276208</v>
      </c>
      <c r="R10" s="315">
        <v>55.432913034652437</v>
      </c>
      <c r="S10" s="315">
        <v>56.021512757477851</v>
      </c>
      <c r="T10" s="315">
        <v>56.227162768779024</v>
      </c>
      <c r="U10" s="315">
        <v>55.64143388589396</v>
      </c>
      <c r="V10" s="315">
        <v>56.410547244442157</v>
      </c>
      <c r="W10" s="315">
        <v>56.11387608352549</v>
      </c>
      <c r="X10" s="315">
        <v>55.759212005346328</v>
      </c>
      <c r="Y10" s="315">
        <v>55.249803109295854</v>
      </c>
      <c r="Z10" s="315">
        <v>53.755832343398936</v>
      </c>
      <c r="AA10" s="315">
        <v>55.650871318413508</v>
      </c>
      <c r="AB10" s="315">
        <v>55.798897054486737</v>
      </c>
      <c r="AC10" s="315">
        <v>57.03706393287203</v>
      </c>
      <c r="AD10" s="315">
        <v>57.211463188844064</v>
      </c>
      <c r="AE10" s="315">
        <v>59.136251084240861</v>
      </c>
      <c r="AF10" s="315">
        <v>59.485341851171128</v>
      </c>
      <c r="AG10" s="315">
        <v>58.763431886789057</v>
      </c>
      <c r="AH10" s="315">
        <v>59.480521168941017</v>
      </c>
      <c r="AI10" s="315">
        <v>59.763828981567713</v>
      </c>
      <c r="AJ10" s="315">
        <v>55.126308351840599</v>
      </c>
      <c r="AK10" s="315">
        <v>55.728907974862416</v>
      </c>
      <c r="AL10" s="315">
        <v>55.914880490168109</v>
      </c>
      <c r="AM10" s="315">
        <v>51.605973011978818</v>
      </c>
      <c r="AN10" s="315">
        <v>52.324894566816624</v>
      </c>
      <c r="AO10" s="315">
        <v>51.540291175709562</v>
      </c>
      <c r="AP10" s="315">
        <v>55.457613442643627</v>
      </c>
      <c r="AQ10" s="315">
        <v>59.204543777498138</v>
      </c>
      <c r="AR10" s="315">
        <v>55.182868922082299</v>
      </c>
      <c r="AS10" s="315">
        <v>55.698446351518356</v>
      </c>
      <c r="AT10" s="315">
        <v>55.729395652433517</v>
      </c>
      <c r="AU10" s="315">
        <v>54.361509642899932</v>
      </c>
      <c r="AV10" s="315">
        <v>58.864661538678732</v>
      </c>
      <c r="AW10" s="315">
        <v>56.488227229330008</v>
      </c>
      <c r="AX10" s="315">
        <v>57.132198953053674</v>
      </c>
      <c r="AY10" s="315">
        <v>57.831949129508295</v>
      </c>
      <c r="AZ10" s="315">
        <v>60.342363600716908</v>
      </c>
      <c r="BA10" s="315">
        <v>60.948528148991173</v>
      </c>
      <c r="BB10" s="315">
        <v>62.044546966790634</v>
      </c>
      <c r="BC10" s="315">
        <v>61.449652983890935</v>
      </c>
      <c r="BD10" s="315">
        <v>61.586712545977683</v>
      </c>
      <c r="BE10" s="315">
        <v>63.138331244126221</v>
      </c>
      <c r="BF10" s="315">
        <v>64.292165406739329</v>
      </c>
      <c r="BG10" s="315">
        <v>64.523903632825366</v>
      </c>
      <c r="BH10" s="315">
        <v>69.325588255306869</v>
      </c>
      <c r="BI10" s="315">
        <v>71.822907203026659</v>
      </c>
      <c r="BJ10" s="315">
        <v>71.555685057392523</v>
      </c>
      <c r="BK10" s="315">
        <v>72.10244811120053</v>
      </c>
      <c r="BL10" s="315">
        <v>72.400071379155406</v>
      </c>
      <c r="BM10" s="315">
        <v>72.779126015374302</v>
      </c>
      <c r="BN10" s="315">
        <v>76.284372747410472</v>
      </c>
      <c r="BO10" s="315">
        <v>76.759384985275872</v>
      </c>
      <c r="BP10" s="315">
        <v>78.028460065525834</v>
      </c>
      <c r="BQ10" s="315">
        <v>79.556021784756979</v>
      </c>
      <c r="BR10" s="315">
        <v>79.236551883647834</v>
      </c>
      <c r="BS10" s="315">
        <v>79.559296361771558</v>
      </c>
      <c r="BT10" s="315">
        <v>79.69647999283616</v>
      </c>
      <c r="BU10" s="315">
        <v>78.498682334451757</v>
      </c>
      <c r="BV10" s="315">
        <v>78.601211329735818</v>
      </c>
      <c r="BW10" s="315">
        <v>79.061428034385798</v>
      </c>
      <c r="BX10" s="315">
        <v>85.90478468242344</v>
      </c>
      <c r="BY10" s="315">
        <v>83.277585480731332</v>
      </c>
      <c r="BZ10" s="315">
        <v>83.872029478592196</v>
      </c>
      <c r="CA10" s="315">
        <v>84.562980066301151</v>
      </c>
      <c r="CB10" s="315">
        <v>86.044045062619148</v>
      </c>
      <c r="CC10" s="315">
        <v>88.44540365287655</v>
      </c>
      <c r="CD10" s="315">
        <v>89.709616778297871</v>
      </c>
      <c r="CE10" s="315">
        <v>89.295629651725704</v>
      </c>
      <c r="CF10" s="315">
        <v>90.373677811542848</v>
      </c>
      <c r="CG10" s="315">
        <v>91.976110025119496</v>
      </c>
      <c r="CH10" s="315">
        <v>93.779970061433417</v>
      </c>
      <c r="CI10" s="315">
        <v>91.622646910845589</v>
      </c>
      <c r="CJ10" s="315">
        <v>92.964679074636607</v>
      </c>
      <c r="CK10" s="315">
        <v>94.107378697987187</v>
      </c>
      <c r="CL10" s="315">
        <v>96.405461233962157</v>
      </c>
      <c r="CM10" s="315">
        <v>98.192194916549596</v>
      </c>
      <c r="CN10" s="315">
        <v>98.558986089409416</v>
      </c>
      <c r="CO10" s="315">
        <v>95.369141588727359</v>
      </c>
      <c r="CP10" s="315">
        <v>95.168026726410702</v>
      </c>
      <c r="CQ10" s="315">
        <v>99.583980869771167</v>
      </c>
      <c r="CR10" s="315">
        <v>99.477068937157</v>
      </c>
      <c r="CS10" s="315">
        <v>92.611743446933417</v>
      </c>
      <c r="CT10" s="315">
        <v>79.965984945857997</v>
      </c>
      <c r="CU10" s="315">
        <v>80.258066877266941</v>
      </c>
      <c r="CV10" s="315">
        <v>83.786671887468827</v>
      </c>
      <c r="CW10" s="315">
        <v>82.912955371963633</v>
      </c>
      <c r="CX10" s="315">
        <v>82.727106813482038</v>
      </c>
      <c r="CY10" s="315">
        <v>83.582865831907242</v>
      </c>
      <c r="CZ10" s="315">
        <v>83.614664577259873</v>
      </c>
      <c r="DA10" s="315">
        <v>83.065074910943537</v>
      </c>
      <c r="DB10" s="315">
        <v>81.807620221754689</v>
      </c>
      <c r="DC10" s="315">
        <v>84.090402954673323</v>
      </c>
      <c r="DD10" s="315">
        <v>83.613139819124356</v>
      </c>
      <c r="DE10" s="315">
        <v>83.834604532122071</v>
      </c>
      <c r="DF10" s="315">
        <v>83.892154840624301</v>
      </c>
      <c r="DG10" s="315">
        <v>84.436711867028251</v>
      </c>
      <c r="DH10" s="315">
        <v>84.444678975436673</v>
      </c>
      <c r="DI10" s="315">
        <v>85.177627225133577</v>
      </c>
      <c r="DJ10" s="315">
        <v>85.649521943839275</v>
      </c>
      <c r="DK10" s="315">
        <v>85.511637306516462</v>
      </c>
      <c r="DL10" s="315">
        <v>86.455593838086699</v>
      </c>
      <c r="DM10" s="315">
        <v>86.514425094707434</v>
      </c>
      <c r="DN10" s="315">
        <v>83.283847016641644</v>
      </c>
      <c r="DO10" s="315">
        <v>87.500988397491</v>
      </c>
      <c r="DP10" s="315">
        <v>90.613953936690109</v>
      </c>
      <c r="DQ10" s="315">
        <v>90.1434485083917</v>
      </c>
      <c r="DR10" s="315">
        <v>89.001061243168522</v>
      </c>
      <c r="DS10" s="315">
        <v>89.177822839637386</v>
      </c>
      <c r="DT10" s="315">
        <v>90.208853337001131</v>
      </c>
      <c r="DU10" s="315">
        <v>91.758336447053964</v>
      </c>
      <c r="DV10" s="315">
        <v>92.728109663240502</v>
      </c>
      <c r="DW10" s="315">
        <v>89.187607128931347</v>
      </c>
      <c r="DX10" s="315">
        <v>91.484489577967409</v>
      </c>
      <c r="DY10" s="315">
        <v>91.771295882161724</v>
      </c>
      <c r="DZ10" s="315">
        <v>91.94020579158952</v>
      </c>
      <c r="EA10" s="315">
        <v>95.664414693596285</v>
      </c>
      <c r="EB10" s="315">
        <v>95.832417030585901</v>
      </c>
      <c r="EC10" s="315">
        <v>96.334724028084011</v>
      </c>
      <c r="ED10" s="315">
        <v>99.808911295094688</v>
      </c>
      <c r="EE10" s="315">
        <v>100</v>
      </c>
      <c r="EF10" s="315">
        <v>100.67358939278139</v>
      </c>
      <c r="EG10" s="315">
        <v>101.35673786111764</v>
      </c>
      <c r="EH10" s="315">
        <v>102.10779695106064</v>
      </c>
      <c r="EI10" s="315">
        <v>102.4008793051017</v>
      </c>
      <c r="EJ10" s="315">
        <v>102.52002999380922</v>
      </c>
      <c r="EK10" s="315">
        <v>101.15317321120696</v>
      </c>
      <c r="EL10" s="315">
        <v>101.11019285041772</v>
      </c>
      <c r="EM10" s="315">
        <v>101.55920702496938</v>
      </c>
      <c r="EN10" s="315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  <c r="FG10" s="30">
        <v>116.08939060892754</v>
      </c>
      <c r="FH10" s="30">
        <v>116.53977674367685</v>
      </c>
      <c r="FI10" s="16">
        <v>116.48028472420363</v>
      </c>
      <c r="FJ10" s="16">
        <v>111.2859414521015</v>
      </c>
      <c r="FK10" s="16">
        <v>110.14579327718336</v>
      </c>
      <c r="FL10" s="16">
        <v>111.76593198241304</v>
      </c>
      <c r="FM10" s="16">
        <v>113.2483225405274</v>
      </c>
      <c r="FN10" s="16">
        <v>114.96185845703673</v>
      </c>
      <c r="FO10" s="16">
        <v>124.86567522559616</v>
      </c>
      <c r="FP10" s="16">
        <v>123.8701279101501</v>
      </c>
      <c r="FQ10" s="16">
        <v>123.51015420950991</v>
      </c>
      <c r="FR10" s="16">
        <v>126.16934096125907</v>
      </c>
      <c r="FS10" s="335">
        <v>129.99268840123892</v>
      </c>
      <c r="FT10" s="16">
        <v>129.98579805656743</v>
      </c>
      <c r="FU10" s="16">
        <v>135.72567963562423</v>
      </c>
      <c r="FV10" s="16">
        <v>140.45973781832021</v>
      </c>
      <c r="FW10" s="16">
        <v>139.39482488452649</v>
      </c>
      <c r="FX10" s="16">
        <v>140.70732605053124</v>
      </c>
      <c r="FY10" s="16">
        <v>139.57912583159199</v>
      </c>
      <c r="FZ10" s="16">
        <v>143.82977918766701</v>
      </c>
      <c r="GA10" s="16">
        <v>145.69587344831984</v>
      </c>
    </row>
    <row r="11" spans="1:183" x14ac:dyDescent="0.2">
      <c r="A11" s="113"/>
      <c r="B11" s="419" t="s">
        <v>30</v>
      </c>
      <c r="C11" s="419"/>
      <c r="D11" s="315">
        <v>45.948285811468587</v>
      </c>
      <c r="E11" s="315">
        <v>45.976443028117529</v>
      </c>
      <c r="F11" s="315">
        <v>46.580296925200571</v>
      </c>
      <c r="G11" s="315">
        <v>49.149598000964758</v>
      </c>
      <c r="H11" s="315">
        <v>48.966368147946447</v>
      </c>
      <c r="I11" s="315">
        <v>50.312223133616236</v>
      </c>
      <c r="J11" s="315">
        <v>50.804221443961822</v>
      </c>
      <c r="K11" s="315">
        <v>49.896659736334904</v>
      </c>
      <c r="L11" s="315">
        <v>51.347111438161377</v>
      </c>
      <c r="M11" s="315">
        <v>51.146000727128758</v>
      </c>
      <c r="N11" s="315">
        <v>53.247870469438823</v>
      </c>
      <c r="O11" s="315">
        <v>53.04670205760543</v>
      </c>
      <c r="P11" s="315">
        <v>53.819713694778486</v>
      </c>
      <c r="Q11" s="315">
        <v>53.878854904434505</v>
      </c>
      <c r="R11" s="315">
        <v>54.291399461685465</v>
      </c>
      <c r="S11" s="315">
        <v>57.143914520018107</v>
      </c>
      <c r="T11" s="315">
        <v>57.790175038669958</v>
      </c>
      <c r="U11" s="315">
        <v>57.718649817401506</v>
      </c>
      <c r="V11" s="315">
        <v>57.787423536927527</v>
      </c>
      <c r="W11" s="315">
        <v>58.198013101274519</v>
      </c>
      <c r="X11" s="315">
        <v>58.577696738758306</v>
      </c>
      <c r="Y11" s="315">
        <v>57.896767946430096</v>
      </c>
      <c r="Z11" s="315">
        <v>57.72086617553412</v>
      </c>
      <c r="AA11" s="315">
        <v>58.374113670682775</v>
      </c>
      <c r="AB11" s="315">
        <v>59.3902439009997</v>
      </c>
      <c r="AC11" s="315">
        <v>58.972768320125056</v>
      </c>
      <c r="AD11" s="315">
        <v>58.833758606436291</v>
      </c>
      <c r="AE11" s="315">
        <v>59.948674611707787</v>
      </c>
      <c r="AF11" s="315">
        <v>61.396183742660426</v>
      </c>
      <c r="AG11" s="315">
        <v>61.777077041072296</v>
      </c>
      <c r="AH11" s="315">
        <v>61.394640763022736</v>
      </c>
      <c r="AI11" s="315">
        <v>61.389540010899204</v>
      </c>
      <c r="AJ11" s="315">
        <v>61.639468376563606</v>
      </c>
      <c r="AK11" s="315">
        <v>61.468504057065964</v>
      </c>
      <c r="AL11" s="315">
        <v>60.809974629269654</v>
      </c>
      <c r="AM11" s="315">
        <v>60.560373399823042</v>
      </c>
      <c r="AN11" s="315">
        <v>60.858559513764355</v>
      </c>
      <c r="AO11" s="315">
        <v>60.535977616877489</v>
      </c>
      <c r="AP11" s="315">
        <v>60.088191171079735</v>
      </c>
      <c r="AQ11" s="315">
        <v>60.497245408162719</v>
      </c>
      <c r="AR11" s="315">
        <v>59.846577369134671</v>
      </c>
      <c r="AS11" s="315">
        <v>59.885781861619911</v>
      </c>
      <c r="AT11" s="315">
        <v>59.921883504518526</v>
      </c>
      <c r="AU11" s="315">
        <v>59.982441041049931</v>
      </c>
      <c r="AV11" s="315">
        <v>59.75308400188878</v>
      </c>
      <c r="AW11" s="315">
        <v>60.23129851377773</v>
      </c>
      <c r="AX11" s="315">
        <v>61.026594137573504</v>
      </c>
      <c r="AY11" s="315">
        <v>61.157750579260366</v>
      </c>
      <c r="AZ11" s="315">
        <v>60.45782997015025</v>
      </c>
      <c r="BA11" s="315">
        <v>58.736261171767183</v>
      </c>
      <c r="BB11" s="315">
        <v>60.348969994677155</v>
      </c>
      <c r="BC11" s="315">
        <v>60.421329521163514</v>
      </c>
      <c r="BD11" s="315">
        <v>60.342182637853512</v>
      </c>
      <c r="BE11" s="315">
        <v>60.427011512491184</v>
      </c>
      <c r="BF11" s="315">
        <v>60.217803095632568</v>
      </c>
      <c r="BG11" s="315">
        <v>59.853284359591648</v>
      </c>
      <c r="BH11" s="315">
        <v>59.933025966357761</v>
      </c>
      <c r="BI11" s="315">
        <v>60.10865482284062</v>
      </c>
      <c r="BJ11" s="315">
        <v>62.183549419539951</v>
      </c>
      <c r="BK11" s="315">
        <v>62.555913369663493</v>
      </c>
      <c r="BL11" s="315">
        <v>63.563067555417732</v>
      </c>
      <c r="BM11" s="315">
        <v>64.164325122448247</v>
      </c>
      <c r="BN11" s="315">
        <v>64.195415419887084</v>
      </c>
      <c r="BO11" s="315">
        <v>64.92449244895765</v>
      </c>
      <c r="BP11" s="315">
        <v>65.996137003734106</v>
      </c>
      <c r="BQ11" s="315">
        <v>67.661939697469506</v>
      </c>
      <c r="BR11" s="315">
        <v>72.891732321547309</v>
      </c>
      <c r="BS11" s="315">
        <v>75.306609590174375</v>
      </c>
      <c r="BT11" s="315">
        <v>75.856870101306725</v>
      </c>
      <c r="BU11" s="315">
        <v>76.49168637919864</v>
      </c>
      <c r="BV11" s="315">
        <v>78.002451416670041</v>
      </c>
      <c r="BW11" s="315">
        <v>78.005976091606598</v>
      </c>
      <c r="BX11" s="315">
        <v>79.442100240638993</v>
      </c>
      <c r="BY11" s="315">
        <v>80.112283204545577</v>
      </c>
      <c r="BZ11" s="315">
        <v>81.628591107466463</v>
      </c>
      <c r="CA11" s="315">
        <v>81.939932848308146</v>
      </c>
      <c r="CB11" s="315">
        <v>81.805082334953454</v>
      </c>
      <c r="CC11" s="315">
        <v>83.921274242137585</v>
      </c>
      <c r="CD11" s="315">
        <v>89.81614584923048</v>
      </c>
      <c r="CE11" s="315">
        <v>91.796137044261357</v>
      </c>
      <c r="CF11" s="315">
        <v>93.116199006418483</v>
      </c>
      <c r="CG11" s="315">
        <v>92.798509530826337</v>
      </c>
      <c r="CH11" s="315">
        <v>93.381992043761926</v>
      </c>
      <c r="CI11" s="315">
        <v>91.801760252283273</v>
      </c>
      <c r="CJ11" s="315">
        <v>90.526088630032774</v>
      </c>
      <c r="CK11" s="315">
        <v>90.668231532507022</v>
      </c>
      <c r="CL11" s="315">
        <v>92.062620377272822</v>
      </c>
      <c r="CM11" s="315">
        <v>91.528978529841964</v>
      </c>
      <c r="CN11" s="315">
        <v>91.837413597809615</v>
      </c>
      <c r="CO11" s="315">
        <v>92.363429086790916</v>
      </c>
      <c r="CP11" s="315">
        <v>92.492458809933993</v>
      </c>
      <c r="CQ11" s="315">
        <v>92.783706662718046</v>
      </c>
      <c r="CR11" s="315">
        <v>93.294575540364789</v>
      </c>
      <c r="CS11" s="315">
        <v>96.249863265183379</v>
      </c>
      <c r="CT11" s="315">
        <v>97.537724706807978</v>
      </c>
      <c r="CU11" s="315">
        <v>97.160736042064585</v>
      </c>
      <c r="CV11" s="315">
        <v>97.055452391558404</v>
      </c>
      <c r="CW11" s="315">
        <v>97.026606491992311</v>
      </c>
      <c r="CX11" s="315">
        <v>97.213090485800777</v>
      </c>
      <c r="CY11" s="315">
        <v>97.08964801417153</v>
      </c>
      <c r="CZ11" s="315">
        <v>92.877818398958283</v>
      </c>
      <c r="DA11" s="315">
        <v>92.510515994299482</v>
      </c>
      <c r="DB11" s="315">
        <v>93.120042976412648</v>
      </c>
      <c r="DC11" s="315">
        <v>93.678421914695818</v>
      </c>
      <c r="DD11" s="315">
        <v>94.717129970928454</v>
      </c>
      <c r="DE11" s="315">
        <v>95.630255914793494</v>
      </c>
      <c r="DF11" s="315">
        <v>95.148319430494496</v>
      </c>
      <c r="DG11" s="315">
        <v>94.366581202811631</v>
      </c>
      <c r="DH11" s="315">
        <v>91.901409502941235</v>
      </c>
      <c r="DI11" s="315">
        <v>93.827562785748754</v>
      </c>
      <c r="DJ11" s="315">
        <v>93.939644473753688</v>
      </c>
      <c r="DK11" s="315">
        <v>94.310461153803871</v>
      </c>
      <c r="DL11" s="315">
        <v>97.437784290936193</v>
      </c>
      <c r="DM11" s="315">
        <v>97.957225410566181</v>
      </c>
      <c r="DN11" s="315">
        <v>99.012184112923435</v>
      </c>
      <c r="DO11" s="315">
        <v>98.35028969503864</v>
      </c>
      <c r="DP11" s="315">
        <v>97.526184088823769</v>
      </c>
      <c r="DQ11" s="315">
        <v>95.2219149553421</v>
      </c>
      <c r="DR11" s="315">
        <v>97.23209588059008</v>
      </c>
      <c r="DS11" s="315">
        <v>98.726586337347641</v>
      </c>
      <c r="DT11" s="315">
        <v>98.511864533794295</v>
      </c>
      <c r="DU11" s="315">
        <v>98.670875942970099</v>
      </c>
      <c r="DV11" s="315">
        <v>97.798341373955168</v>
      </c>
      <c r="DW11" s="315">
        <v>98.451748588326794</v>
      </c>
      <c r="DX11" s="315">
        <v>99.040440967346782</v>
      </c>
      <c r="DY11" s="315">
        <v>97.023723809599787</v>
      </c>
      <c r="DZ11" s="315">
        <v>103.48708082089256</v>
      </c>
      <c r="EA11" s="315">
        <v>101.49280359364488</v>
      </c>
      <c r="EB11" s="315">
        <v>103.15462322285167</v>
      </c>
      <c r="EC11" s="315">
        <v>101.85874055672978</v>
      </c>
      <c r="ED11" s="315">
        <v>101.57954283312922</v>
      </c>
      <c r="EE11" s="315">
        <v>100</v>
      </c>
      <c r="EF11" s="315">
        <v>100.63103828801614</v>
      </c>
      <c r="EG11" s="315">
        <v>101.29434425441001</v>
      </c>
      <c r="EH11" s="315">
        <v>101.70278377681981</v>
      </c>
      <c r="EI11" s="315">
        <v>104.46162977967172</v>
      </c>
      <c r="EJ11" s="315">
        <v>106.05432362230201</v>
      </c>
      <c r="EK11" s="315">
        <v>104.73622732887587</v>
      </c>
      <c r="EL11" s="315">
        <v>106.01919646144368</v>
      </c>
      <c r="EM11" s="315">
        <v>106.86092896945325</v>
      </c>
      <c r="EN11" s="315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  <c r="FG11" s="30">
        <v>126.00109143611957</v>
      </c>
      <c r="FH11" s="30">
        <v>126.40652620705809</v>
      </c>
      <c r="FI11" s="16">
        <v>126.3377698321528</v>
      </c>
      <c r="FJ11" s="16">
        <v>126.89882321286363</v>
      </c>
      <c r="FK11" s="16">
        <v>126.39114346220066</v>
      </c>
      <c r="FL11" s="16">
        <v>126.90107368243099</v>
      </c>
      <c r="FM11" s="16">
        <v>128.4554125321161</v>
      </c>
      <c r="FN11" s="16">
        <v>129.00076248453013</v>
      </c>
      <c r="FO11" s="16">
        <v>130.15017066797174</v>
      </c>
      <c r="FP11" s="16">
        <v>135.96633193672216</v>
      </c>
      <c r="FQ11" s="16">
        <v>137.73696507340421</v>
      </c>
      <c r="FR11" s="16">
        <v>137.62475866624243</v>
      </c>
      <c r="FS11" s="335">
        <v>139.1504458699618</v>
      </c>
      <c r="FT11" s="16">
        <v>138.58799234928887</v>
      </c>
      <c r="FU11" s="16">
        <v>139.70677884818218</v>
      </c>
      <c r="FV11" s="16">
        <v>137.75796708518808</v>
      </c>
      <c r="FW11" s="16">
        <v>138.30207611469132</v>
      </c>
      <c r="FX11" s="16">
        <v>138.49739153131731</v>
      </c>
      <c r="FY11" s="16">
        <v>139.99856190755969</v>
      </c>
      <c r="FZ11" s="16">
        <v>139.3668654983893</v>
      </c>
      <c r="GA11" s="16">
        <v>138.92917316616956</v>
      </c>
    </row>
    <row r="12" spans="1:183" x14ac:dyDescent="0.2">
      <c r="A12" s="113"/>
      <c r="B12" s="419" t="s">
        <v>31</v>
      </c>
      <c r="C12" s="419"/>
      <c r="D12" s="315">
        <v>47.162384022463435</v>
      </c>
      <c r="E12" s="315">
        <v>47.966269671804724</v>
      </c>
      <c r="F12" s="315">
        <v>48.585957332323069</v>
      </c>
      <c r="G12" s="315">
        <v>50.263147509324021</v>
      </c>
      <c r="H12" s="315">
        <v>50.456895597595668</v>
      </c>
      <c r="I12" s="315">
        <v>51.607644419892424</v>
      </c>
      <c r="J12" s="315">
        <v>51.350242829864456</v>
      </c>
      <c r="K12" s="315">
        <v>52.090625307731962</v>
      </c>
      <c r="L12" s="315">
        <v>53.157566242074559</v>
      </c>
      <c r="M12" s="315">
        <v>53.00968632946023</v>
      </c>
      <c r="N12" s="315">
        <v>52.185142679965843</v>
      </c>
      <c r="O12" s="315">
        <v>53.139500130761711</v>
      </c>
      <c r="P12" s="315">
        <v>54.202343687772299</v>
      </c>
      <c r="Q12" s="315">
        <v>54.695595374750525</v>
      </c>
      <c r="R12" s="315">
        <v>52.979448301022558</v>
      </c>
      <c r="S12" s="315">
        <v>54.459350553194554</v>
      </c>
      <c r="T12" s="315">
        <v>54.382650187308656</v>
      </c>
      <c r="U12" s="315">
        <v>53.917384212377193</v>
      </c>
      <c r="V12" s="315">
        <v>54.58965317770155</v>
      </c>
      <c r="W12" s="315">
        <v>54.138160874174709</v>
      </c>
      <c r="X12" s="315">
        <v>54.650765525880317</v>
      </c>
      <c r="Y12" s="315">
        <v>55.488340078892705</v>
      </c>
      <c r="Z12" s="315">
        <v>55.434459319060394</v>
      </c>
      <c r="AA12" s="315">
        <v>55.145156496552602</v>
      </c>
      <c r="AB12" s="315">
        <v>53.93940715988159</v>
      </c>
      <c r="AC12" s="315">
        <v>54.153638386576759</v>
      </c>
      <c r="AD12" s="315">
        <v>54.249930631029137</v>
      </c>
      <c r="AE12" s="315">
        <v>55.290847284906832</v>
      </c>
      <c r="AF12" s="315">
        <v>55.114292804320385</v>
      </c>
      <c r="AG12" s="315">
        <v>53.888812823774991</v>
      </c>
      <c r="AH12" s="315">
        <v>54.22823541283892</v>
      </c>
      <c r="AI12" s="315">
        <v>54.350760497496722</v>
      </c>
      <c r="AJ12" s="315">
        <v>53.775813262767151</v>
      </c>
      <c r="AK12" s="315">
        <v>54.485548205248577</v>
      </c>
      <c r="AL12" s="315">
        <v>54.105102391290188</v>
      </c>
      <c r="AM12" s="315">
        <v>53.508812115465744</v>
      </c>
      <c r="AN12" s="315">
        <v>53.979109781216209</v>
      </c>
      <c r="AO12" s="315">
        <v>53.818685453510724</v>
      </c>
      <c r="AP12" s="315">
        <v>53.39885311623744</v>
      </c>
      <c r="AQ12" s="315">
        <v>52.901577334166412</v>
      </c>
      <c r="AR12" s="315">
        <v>51.523239674201683</v>
      </c>
      <c r="AS12" s="315">
        <v>53.469787513966388</v>
      </c>
      <c r="AT12" s="315">
        <v>53.178050258892746</v>
      </c>
      <c r="AU12" s="315">
        <v>54.573067309921818</v>
      </c>
      <c r="AV12" s="315">
        <v>55.058004031773116</v>
      </c>
      <c r="AW12" s="315">
        <v>55.22730320829406</v>
      </c>
      <c r="AX12" s="315">
        <v>55.023585113715967</v>
      </c>
      <c r="AY12" s="315">
        <v>54.498610123275185</v>
      </c>
      <c r="AZ12" s="315">
        <v>55.910380247836642</v>
      </c>
      <c r="BA12" s="315">
        <v>56.124271873921082</v>
      </c>
      <c r="BB12" s="315">
        <v>57.072999493817761</v>
      </c>
      <c r="BC12" s="315">
        <v>56.861283520109026</v>
      </c>
      <c r="BD12" s="315">
        <v>57.186780711642065</v>
      </c>
      <c r="BE12" s="315">
        <v>56.475522798440238</v>
      </c>
      <c r="BF12" s="315">
        <v>57.002736096689866</v>
      </c>
      <c r="BG12" s="315">
        <v>57.995582977752669</v>
      </c>
      <c r="BH12" s="315">
        <v>58.840314872412819</v>
      </c>
      <c r="BI12" s="315">
        <v>60.028665019085516</v>
      </c>
      <c r="BJ12" s="315">
        <v>60.322549053511175</v>
      </c>
      <c r="BK12" s="315">
        <v>62.578820918292031</v>
      </c>
      <c r="BL12" s="315">
        <v>62.50770014324501</v>
      </c>
      <c r="BM12" s="315">
        <v>62.612763582662289</v>
      </c>
      <c r="BN12" s="315">
        <v>62.591707122580608</v>
      </c>
      <c r="BO12" s="315">
        <v>62.37356505024502</v>
      </c>
      <c r="BP12" s="315">
        <v>63.346383028712488</v>
      </c>
      <c r="BQ12" s="315">
        <v>63.35478141484343</v>
      </c>
      <c r="BR12" s="315">
        <v>66.163660939569681</v>
      </c>
      <c r="BS12" s="315">
        <v>67.196878545567401</v>
      </c>
      <c r="BT12" s="315">
        <v>68.1433461002716</v>
      </c>
      <c r="BU12" s="315">
        <v>69.702883951988127</v>
      </c>
      <c r="BV12" s="315">
        <v>69.113146908882484</v>
      </c>
      <c r="BW12" s="315">
        <v>69.728890665148143</v>
      </c>
      <c r="BX12" s="315">
        <v>73.334707623742389</v>
      </c>
      <c r="BY12" s="315">
        <v>74.335960049915741</v>
      </c>
      <c r="BZ12" s="315">
        <v>79.763526989794215</v>
      </c>
      <c r="CA12" s="315">
        <v>82.532286539598985</v>
      </c>
      <c r="CB12" s="315">
        <v>83.252206926245236</v>
      </c>
      <c r="CC12" s="315">
        <v>83.266678335917476</v>
      </c>
      <c r="CD12" s="315">
        <v>88.809086800838557</v>
      </c>
      <c r="CE12" s="315">
        <v>86.528045010878984</v>
      </c>
      <c r="CF12" s="315">
        <v>88.91069499935432</v>
      </c>
      <c r="CG12" s="315">
        <v>89.590202936942305</v>
      </c>
      <c r="CH12" s="315">
        <v>89.319634854602157</v>
      </c>
      <c r="CI12" s="315">
        <v>89.717424262843252</v>
      </c>
      <c r="CJ12" s="315">
        <v>88.236873920100237</v>
      </c>
      <c r="CK12" s="315">
        <v>87.776729778533436</v>
      </c>
      <c r="CL12" s="315">
        <v>86.250225569468057</v>
      </c>
      <c r="CM12" s="315">
        <v>87.058694924756367</v>
      </c>
      <c r="CN12" s="315">
        <v>84.137558696671647</v>
      </c>
      <c r="CO12" s="315">
        <v>85.950410902547532</v>
      </c>
      <c r="CP12" s="315">
        <v>84.008882347486818</v>
      </c>
      <c r="CQ12" s="315">
        <v>81.435761092523379</v>
      </c>
      <c r="CR12" s="315">
        <v>84.698610812017321</v>
      </c>
      <c r="CS12" s="315">
        <v>84.104056006585481</v>
      </c>
      <c r="CT12" s="315">
        <v>81.263259060446472</v>
      </c>
      <c r="CU12" s="315">
        <v>80.767096872358678</v>
      </c>
      <c r="CV12" s="315">
        <v>81.395643220661853</v>
      </c>
      <c r="CW12" s="315">
        <v>81.715290385399285</v>
      </c>
      <c r="CX12" s="315">
        <v>81.327451924153536</v>
      </c>
      <c r="CY12" s="315">
        <v>81.965641147698804</v>
      </c>
      <c r="CZ12" s="315">
        <v>82.65902385193391</v>
      </c>
      <c r="DA12" s="315">
        <v>83.217097611347299</v>
      </c>
      <c r="DB12" s="315">
        <v>81.51444368479882</v>
      </c>
      <c r="DC12" s="315">
        <v>83.412928552065864</v>
      </c>
      <c r="DD12" s="315">
        <v>82.053106227994505</v>
      </c>
      <c r="DE12" s="315">
        <v>82.029292979048961</v>
      </c>
      <c r="DF12" s="315">
        <v>82.187083619692061</v>
      </c>
      <c r="DG12" s="315">
        <v>84.375976782280404</v>
      </c>
      <c r="DH12" s="315">
        <v>87.032728835541477</v>
      </c>
      <c r="DI12" s="315">
        <v>86.48571279049105</v>
      </c>
      <c r="DJ12" s="315">
        <v>85.819070530487181</v>
      </c>
      <c r="DK12" s="315">
        <v>85.959535464030935</v>
      </c>
      <c r="DL12" s="315">
        <v>86.544077330315559</v>
      </c>
      <c r="DM12" s="315">
        <v>86.612786304700677</v>
      </c>
      <c r="DN12" s="315">
        <v>86.109824353477251</v>
      </c>
      <c r="DO12" s="315">
        <v>86.319673840789278</v>
      </c>
      <c r="DP12" s="315">
        <v>86.088518521813</v>
      </c>
      <c r="DQ12" s="315">
        <v>87.382434382023632</v>
      </c>
      <c r="DR12" s="315">
        <v>87.938327323360966</v>
      </c>
      <c r="DS12" s="315">
        <v>87.601017171419144</v>
      </c>
      <c r="DT12" s="315">
        <v>89.167687595818805</v>
      </c>
      <c r="DU12" s="315">
        <v>90.035428076018022</v>
      </c>
      <c r="DV12" s="315">
        <v>92.964384916319474</v>
      </c>
      <c r="DW12" s="315">
        <v>92.843936946161406</v>
      </c>
      <c r="DX12" s="315">
        <v>94.122898869317723</v>
      </c>
      <c r="DY12" s="315">
        <v>93.988488413886159</v>
      </c>
      <c r="DZ12" s="315">
        <v>96.337950088107817</v>
      </c>
      <c r="EA12" s="315">
        <v>96.459086190772751</v>
      </c>
      <c r="EB12" s="315">
        <v>96.573709326004604</v>
      </c>
      <c r="EC12" s="315">
        <v>98.642548183885594</v>
      </c>
      <c r="ED12" s="315">
        <v>99.269612032648055</v>
      </c>
      <c r="EE12" s="315">
        <v>100</v>
      </c>
      <c r="EF12" s="315">
        <v>100.9740587495597</v>
      </c>
      <c r="EG12" s="315">
        <v>101.75954370463087</v>
      </c>
      <c r="EH12" s="315">
        <v>100.91717124362698</v>
      </c>
      <c r="EI12" s="315">
        <v>101.41260807680953</v>
      </c>
      <c r="EJ12" s="315">
        <v>100.93381572553133</v>
      </c>
      <c r="EK12" s="315">
        <v>101.7324237518134</v>
      </c>
      <c r="EL12" s="315">
        <v>101.58961640496074</v>
      </c>
      <c r="EM12" s="315">
        <v>101.82722372044219</v>
      </c>
      <c r="EN12" s="315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  <c r="FG12" s="30">
        <v>107.99335250199289</v>
      </c>
      <c r="FH12" s="30">
        <v>110.9734856506536</v>
      </c>
      <c r="FI12" s="16">
        <v>112.47537906641057</v>
      </c>
      <c r="FJ12" s="16">
        <v>113.54169941609673</v>
      </c>
      <c r="FK12" s="16">
        <v>114.3265544896847</v>
      </c>
      <c r="FL12" s="16">
        <v>117.41886957221061</v>
      </c>
      <c r="FM12" s="16">
        <v>117.90615046011932</v>
      </c>
      <c r="FN12" s="16">
        <v>119.60704352146129</v>
      </c>
      <c r="FO12" s="16">
        <v>121.57551226935365</v>
      </c>
      <c r="FP12" s="16">
        <v>122.91280971135004</v>
      </c>
      <c r="FQ12" s="16">
        <v>128.80909881888167</v>
      </c>
      <c r="FR12" s="16">
        <v>128.45143766147092</v>
      </c>
      <c r="FS12" s="335">
        <v>128.62112884578758</v>
      </c>
      <c r="FT12" s="16">
        <v>129.62032778369769</v>
      </c>
      <c r="FU12" s="16">
        <v>130.54812961511175</v>
      </c>
      <c r="FV12" s="16">
        <v>128.95808269799369</v>
      </c>
      <c r="FW12" s="16">
        <v>130.29899381055625</v>
      </c>
      <c r="FX12" s="16">
        <v>131.65729986680017</v>
      </c>
      <c r="FY12" s="16">
        <v>131.9665665076196</v>
      </c>
      <c r="FZ12" s="16">
        <v>132.61627698100131</v>
      </c>
      <c r="GA12" s="16">
        <v>129.92962294152022</v>
      </c>
    </row>
    <row r="13" spans="1:183" x14ac:dyDescent="0.2">
      <c r="A13" s="113"/>
      <c r="B13" s="419" t="s">
        <v>32</v>
      </c>
      <c r="C13" s="419"/>
      <c r="D13" s="315">
        <v>42.083431603340479</v>
      </c>
      <c r="E13" s="315">
        <v>41.207896938799898</v>
      </c>
      <c r="F13" s="315">
        <v>43.489339070959304</v>
      </c>
      <c r="G13" s="315">
        <v>44.691924515156096</v>
      </c>
      <c r="H13" s="315">
        <v>43.048714804899532</v>
      </c>
      <c r="I13" s="315">
        <v>41.423893069793088</v>
      </c>
      <c r="J13" s="315">
        <v>41.706403193753431</v>
      </c>
      <c r="K13" s="315">
        <v>42.953198611555784</v>
      </c>
      <c r="L13" s="315">
        <v>43.778374241423933</v>
      </c>
      <c r="M13" s="315">
        <v>44.911881371692417</v>
      </c>
      <c r="N13" s="315">
        <v>43.773025501912024</v>
      </c>
      <c r="O13" s="315">
        <v>45.711031746050487</v>
      </c>
      <c r="P13" s="315">
        <v>47.624085966944136</v>
      </c>
      <c r="Q13" s="315">
        <v>48.000011619724724</v>
      </c>
      <c r="R13" s="315">
        <v>48.506802894745405</v>
      </c>
      <c r="S13" s="315">
        <v>45.996483479004176</v>
      </c>
      <c r="T13" s="315">
        <v>43.400751524298954</v>
      </c>
      <c r="U13" s="315">
        <v>43.99363106889421</v>
      </c>
      <c r="V13" s="315">
        <v>43.153645023022975</v>
      </c>
      <c r="W13" s="315">
        <v>43.092029401626171</v>
      </c>
      <c r="X13" s="315">
        <v>42.000031806583792</v>
      </c>
      <c r="Y13" s="315">
        <v>46.775848757297403</v>
      </c>
      <c r="Z13" s="315">
        <v>45.771023632364511</v>
      </c>
      <c r="AA13" s="315">
        <v>47.77714361371401</v>
      </c>
      <c r="AB13" s="315">
        <v>56.036397538733596</v>
      </c>
      <c r="AC13" s="315">
        <v>56.12253827745004</v>
      </c>
      <c r="AD13" s="315">
        <v>56.445707524103497</v>
      </c>
      <c r="AE13" s="315">
        <v>50.726111615086488</v>
      </c>
      <c r="AF13" s="315">
        <v>48.305945051027912</v>
      </c>
      <c r="AG13" s="315">
        <v>51.792801615264473</v>
      </c>
      <c r="AH13" s="315">
        <v>50.34682492264767</v>
      </c>
      <c r="AI13" s="315">
        <v>50.056556930803815</v>
      </c>
      <c r="AJ13" s="315">
        <v>49.802649108621146</v>
      </c>
      <c r="AK13" s="315">
        <v>58.1353339908772</v>
      </c>
      <c r="AL13" s="315">
        <v>47.509986535470134</v>
      </c>
      <c r="AM13" s="315">
        <v>47.976866640904611</v>
      </c>
      <c r="AN13" s="315">
        <v>49.219663645820795</v>
      </c>
      <c r="AO13" s="315">
        <v>49.437067319962139</v>
      </c>
      <c r="AP13" s="315">
        <v>49.715658001143311</v>
      </c>
      <c r="AQ13" s="315">
        <v>50.430549772033153</v>
      </c>
      <c r="AR13" s="315">
        <v>49.294468639950516</v>
      </c>
      <c r="AS13" s="315">
        <v>49.101296530494054</v>
      </c>
      <c r="AT13" s="315">
        <v>49.022284980882262</v>
      </c>
      <c r="AU13" s="315">
        <v>48.891922473613668</v>
      </c>
      <c r="AV13" s="315">
        <v>50.696816018353822</v>
      </c>
      <c r="AW13" s="315">
        <v>51.736425828226366</v>
      </c>
      <c r="AX13" s="315">
        <v>52.467643424087619</v>
      </c>
      <c r="AY13" s="315">
        <v>53.857107244353692</v>
      </c>
      <c r="AZ13" s="315">
        <v>55.6419853697397</v>
      </c>
      <c r="BA13" s="315">
        <v>56.081242021907698</v>
      </c>
      <c r="BB13" s="315">
        <v>55.366830795540523</v>
      </c>
      <c r="BC13" s="315">
        <v>54.835938486756902</v>
      </c>
      <c r="BD13" s="315">
        <v>53.663168056590287</v>
      </c>
      <c r="BE13" s="315">
        <v>52.892727400710925</v>
      </c>
      <c r="BF13" s="315">
        <v>52.942940337770317</v>
      </c>
      <c r="BG13" s="315">
        <v>53.741112283200096</v>
      </c>
      <c r="BH13" s="315">
        <v>54.335678013444266</v>
      </c>
      <c r="BI13" s="315">
        <v>55.667096244775159</v>
      </c>
      <c r="BJ13" s="315">
        <v>56.981686142777981</v>
      </c>
      <c r="BK13" s="315">
        <v>57.667138478390711</v>
      </c>
      <c r="BL13" s="315">
        <v>58.529572526318617</v>
      </c>
      <c r="BM13" s="315">
        <v>60.27037403059272</v>
      </c>
      <c r="BN13" s="315">
        <v>60.617460310472417</v>
      </c>
      <c r="BO13" s="315">
        <v>62.009937331754159</v>
      </c>
      <c r="BP13" s="315">
        <v>62.010699030829841</v>
      </c>
      <c r="BQ13" s="315">
        <v>61.851026771419683</v>
      </c>
      <c r="BR13" s="315">
        <v>62.08086410624616</v>
      </c>
      <c r="BS13" s="315">
        <v>62.643236598575783</v>
      </c>
      <c r="BT13" s="315">
        <v>64.132403352894087</v>
      </c>
      <c r="BU13" s="315">
        <v>66.565265213301274</v>
      </c>
      <c r="BV13" s="315">
        <v>66.879135266827532</v>
      </c>
      <c r="BW13" s="315">
        <v>67.996533455137325</v>
      </c>
      <c r="BX13" s="315">
        <v>72.177104426262915</v>
      </c>
      <c r="BY13" s="315">
        <v>73.549573801497985</v>
      </c>
      <c r="BZ13" s="315">
        <v>75.593733634936157</v>
      </c>
      <c r="CA13" s="315">
        <v>77.466539584673654</v>
      </c>
      <c r="CB13" s="315">
        <v>76.037474778502187</v>
      </c>
      <c r="CC13" s="315">
        <v>74.55881307576729</v>
      </c>
      <c r="CD13" s="315">
        <v>75.438967615329332</v>
      </c>
      <c r="CE13" s="315">
        <v>76.365633981146829</v>
      </c>
      <c r="CF13" s="315">
        <v>75.83008252300445</v>
      </c>
      <c r="CG13" s="315">
        <v>77.135267744302524</v>
      </c>
      <c r="CH13" s="315">
        <v>79.627230344901335</v>
      </c>
      <c r="CI13" s="315">
        <v>81.260078066694831</v>
      </c>
      <c r="CJ13" s="315">
        <v>85.58206065911493</v>
      </c>
      <c r="CK13" s="315">
        <v>87.272549310217698</v>
      </c>
      <c r="CL13" s="315">
        <v>90.169306936706292</v>
      </c>
      <c r="CM13" s="315">
        <v>90.514727881095837</v>
      </c>
      <c r="CN13" s="315">
        <v>87.249045055426791</v>
      </c>
      <c r="CO13" s="315">
        <v>84.605368700707643</v>
      </c>
      <c r="CP13" s="315">
        <v>83.73854208602603</v>
      </c>
      <c r="CQ13" s="315">
        <v>83.955007225450828</v>
      </c>
      <c r="CR13" s="315">
        <v>85.33027188496807</v>
      </c>
      <c r="CS13" s="315">
        <v>85.426239648304886</v>
      </c>
      <c r="CT13" s="315">
        <v>88.46947424891701</v>
      </c>
      <c r="CU13" s="315">
        <v>90.922230844070768</v>
      </c>
      <c r="CV13" s="315">
        <v>90.316615087457521</v>
      </c>
      <c r="CW13" s="315">
        <v>89.793982172670724</v>
      </c>
      <c r="CX13" s="315">
        <v>89.155873798671635</v>
      </c>
      <c r="CY13" s="315">
        <v>93.658607550695677</v>
      </c>
      <c r="CZ13" s="315">
        <v>91.161901572941204</v>
      </c>
      <c r="DA13" s="315">
        <v>89.108602534871338</v>
      </c>
      <c r="DB13" s="315">
        <v>86.800524082125662</v>
      </c>
      <c r="DC13" s="315">
        <v>86.483983484138932</v>
      </c>
      <c r="DD13" s="315">
        <v>88.706251938916182</v>
      </c>
      <c r="DE13" s="315">
        <v>88.369445648694054</v>
      </c>
      <c r="DF13" s="315">
        <v>92.003962744488959</v>
      </c>
      <c r="DG13" s="315">
        <v>94.233112669771486</v>
      </c>
      <c r="DH13" s="315">
        <v>95.780415028507392</v>
      </c>
      <c r="DI13" s="315">
        <v>93.044027343445777</v>
      </c>
      <c r="DJ13" s="315">
        <v>92.884166065136753</v>
      </c>
      <c r="DK13" s="315">
        <v>91.86892144113979</v>
      </c>
      <c r="DL13" s="315">
        <v>90.378998968075024</v>
      </c>
      <c r="DM13" s="315">
        <v>86.113218808906396</v>
      </c>
      <c r="DN13" s="315">
        <v>84.237050076524852</v>
      </c>
      <c r="DO13" s="315">
        <v>86.418940966047884</v>
      </c>
      <c r="DP13" s="315">
        <v>87.984743594877372</v>
      </c>
      <c r="DQ13" s="315">
        <v>89.357960946678929</v>
      </c>
      <c r="DR13" s="315">
        <v>91.842494721678577</v>
      </c>
      <c r="DS13" s="315">
        <v>93.280770794819475</v>
      </c>
      <c r="DT13" s="315">
        <v>94.327230463612437</v>
      </c>
      <c r="DU13" s="315">
        <v>91.630789101866853</v>
      </c>
      <c r="DV13" s="315">
        <v>91.270170453512307</v>
      </c>
      <c r="DW13" s="315">
        <v>93.165582341668156</v>
      </c>
      <c r="DX13" s="315">
        <v>90.921827875002876</v>
      </c>
      <c r="DY13" s="315">
        <v>88.922480159932547</v>
      </c>
      <c r="DZ13" s="315">
        <v>88.852830902173579</v>
      </c>
      <c r="EA13" s="315">
        <v>90.485018515903548</v>
      </c>
      <c r="EB13" s="315">
        <v>93.316268620476222</v>
      </c>
      <c r="EC13" s="315">
        <v>94.107264680516707</v>
      </c>
      <c r="ED13" s="315">
        <v>98.282701755078975</v>
      </c>
      <c r="EE13" s="315">
        <v>100</v>
      </c>
      <c r="EF13" s="315">
        <v>102.51943598844097</v>
      </c>
      <c r="EG13" s="315">
        <v>104.46563561564483</v>
      </c>
      <c r="EH13" s="315">
        <v>105.38825638590689</v>
      </c>
      <c r="EI13" s="315">
        <v>106.56530079277567</v>
      </c>
      <c r="EJ13" s="315">
        <v>105.30325577780459</v>
      </c>
      <c r="EK13" s="315">
        <v>103.67330285042058</v>
      </c>
      <c r="EL13" s="315">
        <v>102.91037652937641</v>
      </c>
      <c r="EM13" s="315">
        <v>102.53918325746358</v>
      </c>
      <c r="EN13" s="315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  <c r="FG13" s="30">
        <v>118.65227909400915</v>
      </c>
      <c r="FH13" s="30">
        <v>117.03814858349611</v>
      </c>
      <c r="FI13" s="16">
        <v>119.87409144990801</v>
      </c>
      <c r="FJ13" s="16">
        <v>122.23731592814384</v>
      </c>
      <c r="FK13" s="16">
        <v>127.56538259601265</v>
      </c>
      <c r="FL13" s="16">
        <v>129.00961439099964</v>
      </c>
      <c r="FM13" s="16">
        <v>133.11474005011857</v>
      </c>
      <c r="FN13" s="16">
        <v>134.90307995298761</v>
      </c>
      <c r="FO13" s="16">
        <v>144.20108652664993</v>
      </c>
      <c r="FP13" s="16">
        <v>150.31206710323184</v>
      </c>
      <c r="FQ13" s="16">
        <v>145.80774194958082</v>
      </c>
      <c r="FR13" s="16">
        <v>137.37872764856411</v>
      </c>
      <c r="FS13" s="335">
        <v>138.80041118165343</v>
      </c>
      <c r="FT13" s="16">
        <v>136.7282337847551</v>
      </c>
      <c r="FU13" s="16">
        <v>141.23610357844311</v>
      </c>
      <c r="FV13" s="16">
        <v>143.17758857139989</v>
      </c>
      <c r="FW13" s="16">
        <v>144.47655607863734</v>
      </c>
      <c r="FX13" s="16">
        <v>148.8095166602823</v>
      </c>
      <c r="FY13" s="16">
        <v>154.13357937268404</v>
      </c>
      <c r="FZ13" s="16">
        <v>152.41626094917734</v>
      </c>
      <c r="GA13" s="16">
        <v>150.42314013261156</v>
      </c>
    </row>
    <row r="14" spans="1:183" x14ac:dyDescent="0.2">
      <c r="A14" s="113"/>
      <c r="B14" s="419" t="s">
        <v>33</v>
      </c>
      <c r="C14" s="419"/>
      <c r="D14" s="315">
        <v>37.462220328385257</v>
      </c>
      <c r="E14" s="315">
        <v>37.013090970237037</v>
      </c>
      <c r="F14" s="315">
        <v>37.948365372833109</v>
      </c>
      <c r="G14" s="315">
        <v>37.345284311087603</v>
      </c>
      <c r="H14" s="315">
        <v>37.238957080482088</v>
      </c>
      <c r="I14" s="315">
        <v>38.348768398245859</v>
      </c>
      <c r="J14" s="315">
        <v>37.737148924080323</v>
      </c>
      <c r="K14" s="315">
        <v>39.906404838092172</v>
      </c>
      <c r="L14" s="315">
        <v>42.685104937594126</v>
      </c>
      <c r="M14" s="315">
        <v>43.758693689008744</v>
      </c>
      <c r="N14" s="315">
        <v>44.355859009711821</v>
      </c>
      <c r="O14" s="315">
        <v>45.168550616046758</v>
      </c>
      <c r="P14" s="315">
        <v>44.139151133815304</v>
      </c>
      <c r="Q14" s="315">
        <v>42.588765695759122</v>
      </c>
      <c r="R14" s="315">
        <v>43.407809989873634</v>
      </c>
      <c r="S14" s="315">
        <v>42.41182883244079</v>
      </c>
      <c r="T14" s="315">
        <v>42.870325622181667</v>
      </c>
      <c r="U14" s="315">
        <v>46.100943922804667</v>
      </c>
      <c r="V14" s="315">
        <v>44.87860048276243</v>
      </c>
      <c r="W14" s="315">
        <v>45.19042455334543</v>
      </c>
      <c r="X14" s="315">
        <v>45.696226548067386</v>
      </c>
      <c r="Y14" s="315">
        <v>47.652515467053277</v>
      </c>
      <c r="Z14" s="315">
        <v>48.234110059630183</v>
      </c>
      <c r="AA14" s="315">
        <v>44.557186423255779</v>
      </c>
      <c r="AB14" s="315">
        <v>43.670079276074397</v>
      </c>
      <c r="AC14" s="315">
        <v>44.375659773408728</v>
      </c>
      <c r="AD14" s="315">
        <v>44.522516791718189</v>
      </c>
      <c r="AE14" s="315">
        <v>44.624356885629076</v>
      </c>
      <c r="AF14" s="315">
        <v>44.297349775894773</v>
      </c>
      <c r="AG14" s="315">
        <v>43.631247835963194</v>
      </c>
      <c r="AH14" s="315">
        <v>44.466705792044216</v>
      </c>
      <c r="AI14" s="315">
        <v>43.236887102374951</v>
      </c>
      <c r="AJ14" s="315">
        <v>42.109334678617536</v>
      </c>
      <c r="AK14" s="315">
        <v>42.72779319199757</v>
      </c>
      <c r="AL14" s="315">
        <v>42.098158721062816</v>
      </c>
      <c r="AM14" s="315">
        <v>42.984855417741464</v>
      </c>
      <c r="AN14" s="315">
        <v>43.894532757210307</v>
      </c>
      <c r="AO14" s="315">
        <v>43.404805282276023</v>
      </c>
      <c r="AP14" s="315">
        <v>43.586603872308658</v>
      </c>
      <c r="AQ14" s="315">
        <v>45.597730451115225</v>
      </c>
      <c r="AR14" s="315">
        <v>45.285228819669811</v>
      </c>
      <c r="AS14" s="315">
        <v>45.55729840813278</v>
      </c>
      <c r="AT14" s="315">
        <v>45.153736859977606</v>
      </c>
      <c r="AU14" s="315">
        <v>45.418890244701821</v>
      </c>
      <c r="AV14" s="315">
        <v>45.9549320091757</v>
      </c>
      <c r="AW14" s="315">
        <v>48.337012370557062</v>
      </c>
      <c r="AX14" s="315">
        <v>47.84267479269387</v>
      </c>
      <c r="AY14" s="315">
        <v>48.356012384942936</v>
      </c>
      <c r="AZ14" s="315">
        <v>48.158937760431805</v>
      </c>
      <c r="BA14" s="315">
        <v>46.789162679559603</v>
      </c>
      <c r="BB14" s="315">
        <v>47.116831079374684</v>
      </c>
      <c r="BC14" s="315">
        <v>47.504449958495556</v>
      </c>
      <c r="BD14" s="315">
        <v>48.695014779050354</v>
      </c>
      <c r="BE14" s="315">
        <v>50.281731146473966</v>
      </c>
      <c r="BF14" s="315">
        <v>49.424108724911896</v>
      </c>
      <c r="BG14" s="315">
        <v>50.054455286817642</v>
      </c>
      <c r="BH14" s="315">
        <v>49.793217796542031</v>
      </c>
      <c r="BI14" s="315">
        <v>50.500516798550365</v>
      </c>
      <c r="BJ14" s="315">
        <v>50.946065218431194</v>
      </c>
      <c r="BK14" s="315">
        <v>50.459148926815651</v>
      </c>
      <c r="BL14" s="315">
        <v>51.401218601940094</v>
      </c>
      <c r="BM14" s="315">
        <v>51.251423789571113</v>
      </c>
      <c r="BN14" s="315">
        <v>56.16916850846782</v>
      </c>
      <c r="BO14" s="315">
        <v>56.620144600485688</v>
      </c>
      <c r="BP14" s="315">
        <v>57.436604551562901</v>
      </c>
      <c r="BQ14" s="315">
        <v>59.397485220186908</v>
      </c>
      <c r="BR14" s="315">
        <v>59.026039581951323</v>
      </c>
      <c r="BS14" s="315">
        <v>60.345338102261437</v>
      </c>
      <c r="BT14" s="315">
        <v>61.906414632213327</v>
      </c>
      <c r="BU14" s="315">
        <v>60.716514374694682</v>
      </c>
      <c r="BV14" s="315">
        <v>61.71342136576002</v>
      </c>
      <c r="BW14" s="315">
        <v>61.034389047145929</v>
      </c>
      <c r="BX14" s="315">
        <v>64.65231244730137</v>
      </c>
      <c r="BY14" s="315">
        <v>65.002688468340565</v>
      </c>
      <c r="BZ14" s="315">
        <v>65.348491103889572</v>
      </c>
      <c r="CA14" s="315">
        <v>68.302944312140809</v>
      </c>
      <c r="CB14" s="315">
        <v>68.719591865677359</v>
      </c>
      <c r="CC14" s="315">
        <v>66.924456049013671</v>
      </c>
      <c r="CD14" s="315">
        <v>70.388897082614179</v>
      </c>
      <c r="CE14" s="315">
        <v>71.278656676753016</v>
      </c>
      <c r="CF14" s="315">
        <v>71.470579800372604</v>
      </c>
      <c r="CG14" s="315">
        <v>71.208810302903657</v>
      </c>
      <c r="CH14" s="315">
        <v>71.824698798144951</v>
      </c>
      <c r="CI14" s="315">
        <v>71.549451063155743</v>
      </c>
      <c r="CJ14" s="315">
        <v>75.419686194474153</v>
      </c>
      <c r="CK14" s="315">
        <v>78.744492404938768</v>
      </c>
      <c r="CL14" s="315">
        <v>79.035610463389403</v>
      </c>
      <c r="CM14" s="315">
        <v>80.957534988714315</v>
      </c>
      <c r="CN14" s="315">
        <v>83.00199655415966</v>
      </c>
      <c r="CO14" s="315">
        <v>79.989979468941129</v>
      </c>
      <c r="CP14" s="315">
        <v>79.228501094566752</v>
      </c>
      <c r="CQ14" s="315">
        <v>82.447344368422065</v>
      </c>
      <c r="CR14" s="315">
        <v>83.94654667884268</v>
      </c>
      <c r="CS14" s="315">
        <v>87.5975482851224</v>
      </c>
      <c r="CT14" s="315">
        <v>86.270006013797143</v>
      </c>
      <c r="CU14" s="315">
        <v>83.098013634788444</v>
      </c>
      <c r="CV14" s="315">
        <v>82.233909570803988</v>
      </c>
      <c r="CW14" s="315">
        <v>84.018048856633399</v>
      </c>
      <c r="CX14" s="315">
        <v>83.057845981060154</v>
      </c>
      <c r="CY14" s="315">
        <v>82.189458467710338</v>
      </c>
      <c r="CZ14" s="315">
        <v>83.788341438177397</v>
      </c>
      <c r="DA14" s="315">
        <v>83.702750753804267</v>
      </c>
      <c r="DB14" s="315">
        <v>96.621032260306066</v>
      </c>
      <c r="DC14" s="315">
        <v>93.819408129543518</v>
      </c>
      <c r="DD14" s="315">
        <v>89.927566722310331</v>
      </c>
      <c r="DE14" s="315">
        <v>88.067888561988809</v>
      </c>
      <c r="DF14" s="315">
        <v>86.872427624462361</v>
      </c>
      <c r="DG14" s="315">
        <v>82.335189373679086</v>
      </c>
      <c r="DH14" s="315">
        <v>83.50250909435654</v>
      </c>
      <c r="DI14" s="315">
        <v>82.054118990821522</v>
      </c>
      <c r="DJ14" s="315">
        <v>84.75120129389741</v>
      </c>
      <c r="DK14" s="315">
        <v>88.292865117680975</v>
      </c>
      <c r="DL14" s="315">
        <v>88.646074480160337</v>
      </c>
      <c r="DM14" s="315">
        <v>90.501751049400681</v>
      </c>
      <c r="DN14" s="315">
        <v>88.848794913539933</v>
      </c>
      <c r="DO14" s="315">
        <v>92.295367036929576</v>
      </c>
      <c r="DP14" s="315">
        <v>91.311888916307907</v>
      </c>
      <c r="DQ14" s="315">
        <v>92.67602071363568</v>
      </c>
      <c r="DR14" s="315">
        <v>90.682065819499186</v>
      </c>
      <c r="DS14" s="315">
        <v>90.400314044947038</v>
      </c>
      <c r="DT14" s="315">
        <v>88.831121779188962</v>
      </c>
      <c r="DU14" s="315">
        <v>89.340999728779707</v>
      </c>
      <c r="DV14" s="315">
        <v>89.291340220924454</v>
      </c>
      <c r="DW14" s="315">
        <v>91.806234970167793</v>
      </c>
      <c r="DX14" s="315">
        <v>92.16325589056099</v>
      </c>
      <c r="DY14" s="315">
        <v>91.855336408133638</v>
      </c>
      <c r="DZ14" s="315">
        <v>95.377700452085435</v>
      </c>
      <c r="EA14" s="315">
        <v>93.300808600913058</v>
      </c>
      <c r="EB14" s="315">
        <v>95.012447195699366</v>
      </c>
      <c r="EC14" s="315">
        <v>97.100261003589523</v>
      </c>
      <c r="ED14" s="315">
        <v>100.73323330795174</v>
      </c>
      <c r="EE14" s="315">
        <v>100</v>
      </c>
      <c r="EF14" s="315">
        <v>101.54129659659483</v>
      </c>
      <c r="EG14" s="315">
        <v>101.4478855936794</v>
      </c>
      <c r="EH14" s="315">
        <v>100.84503895951251</v>
      </c>
      <c r="EI14" s="315">
        <v>102.52907860475926</v>
      </c>
      <c r="EJ14" s="315">
        <v>103.81912535004003</v>
      </c>
      <c r="EK14" s="315">
        <v>102.59419529375788</v>
      </c>
      <c r="EL14" s="315">
        <v>104.13239282589525</v>
      </c>
      <c r="EM14" s="315">
        <v>104.82594534513596</v>
      </c>
      <c r="EN14" s="315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  <c r="FG14" s="30">
        <v>122.61700987520712</v>
      </c>
      <c r="FH14" s="30">
        <v>121.9870491117108</v>
      </c>
      <c r="FI14" s="16">
        <v>123.1296550218897</v>
      </c>
      <c r="FJ14" s="16">
        <v>124.48835299356799</v>
      </c>
      <c r="FK14" s="16">
        <v>127.5006653804861</v>
      </c>
      <c r="FL14" s="16">
        <v>128.57930651000234</v>
      </c>
      <c r="FM14" s="16">
        <v>134.30295012582627</v>
      </c>
      <c r="FN14" s="16">
        <v>138.63361350347054</v>
      </c>
      <c r="FO14" s="16">
        <v>141.65226514424154</v>
      </c>
      <c r="FP14" s="16">
        <v>152.1892256120075</v>
      </c>
      <c r="FQ14" s="16">
        <v>152.74861994568261</v>
      </c>
      <c r="FR14" s="16">
        <v>150.61057998168749</v>
      </c>
      <c r="FS14" s="335">
        <v>146.84544262168592</v>
      </c>
      <c r="FT14" s="16">
        <v>142.15326310989036</v>
      </c>
      <c r="FU14" s="16">
        <v>139.3507886491895</v>
      </c>
      <c r="FV14" s="16">
        <v>139.80847052191325</v>
      </c>
      <c r="FW14" s="16">
        <v>140.46983749751624</v>
      </c>
      <c r="FX14" s="16">
        <v>141.6088823253292</v>
      </c>
      <c r="FY14" s="16">
        <v>145.46559139541205</v>
      </c>
      <c r="FZ14" s="16">
        <v>144.5548951662131</v>
      </c>
      <c r="GA14" s="16">
        <v>147.67287044909668</v>
      </c>
    </row>
    <row r="15" spans="1:183" x14ac:dyDescent="0.2">
      <c r="A15" s="113"/>
      <c r="B15" s="422" t="s">
        <v>34</v>
      </c>
      <c r="C15" s="422"/>
      <c r="D15" s="315">
        <v>48.747622761736281</v>
      </c>
      <c r="E15" s="315">
        <v>49.664998161462805</v>
      </c>
      <c r="F15" s="315">
        <v>49.587359735630798</v>
      </c>
      <c r="G15" s="315">
        <v>49.992723110898424</v>
      </c>
      <c r="H15" s="315">
        <v>50.61737510212339</v>
      </c>
      <c r="I15" s="315">
        <v>51.022504739862178</v>
      </c>
      <c r="J15" s="315">
        <v>53.23502550484303</v>
      </c>
      <c r="K15" s="315">
        <v>53.34240685302472</v>
      </c>
      <c r="L15" s="315">
        <v>52.338446877426634</v>
      </c>
      <c r="M15" s="315">
        <v>54.79758377639498</v>
      </c>
      <c r="N15" s="315">
        <v>54.325623322516165</v>
      </c>
      <c r="O15" s="315">
        <v>54.32198917898576</v>
      </c>
      <c r="P15" s="315">
        <v>54.85853655442962</v>
      </c>
      <c r="Q15" s="315">
        <v>54.724489426676229</v>
      </c>
      <c r="R15" s="315">
        <v>56.470586606776415</v>
      </c>
      <c r="S15" s="315">
        <v>57.281892618823775</v>
      </c>
      <c r="T15" s="315">
        <v>57.665403211301822</v>
      </c>
      <c r="U15" s="315">
        <v>58.50893550023379</v>
      </c>
      <c r="V15" s="315">
        <v>57.714911827452077</v>
      </c>
      <c r="W15" s="315">
        <v>57.884814428980732</v>
      </c>
      <c r="X15" s="315">
        <v>58.266518362522213</v>
      </c>
      <c r="Y15" s="315">
        <v>57.948485116551808</v>
      </c>
      <c r="Z15" s="315">
        <v>57.912387064609405</v>
      </c>
      <c r="AA15" s="315">
        <v>57.783937424731015</v>
      </c>
      <c r="AB15" s="315">
        <v>57.780018710503057</v>
      </c>
      <c r="AC15" s="315">
        <v>57.545800564498968</v>
      </c>
      <c r="AD15" s="315">
        <v>56.069137061809826</v>
      </c>
      <c r="AE15" s="315">
        <v>56.102371128022313</v>
      </c>
      <c r="AF15" s="315">
        <v>56.37093539612475</v>
      </c>
      <c r="AG15" s="315">
        <v>55.75937797164017</v>
      </c>
      <c r="AH15" s="315">
        <v>56.130333619217581</v>
      </c>
      <c r="AI15" s="315">
        <v>56.507741749444968</v>
      </c>
      <c r="AJ15" s="315">
        <v>56.201843022998055</v>
      </c>
      <c r="AK15" s="315">
        <v>56.135729054280965</v>
      </c>
      <c r="AL15" s="315">
        <v>55.73972086824638</v>
      </c>
      <c r="AM15" s="315">
        <v>56.104382615095702</v>
      </c>
      <c r="AN15" s="315">
        <v>56.622043640408592</v>
      </c>
      <c r="AO15" s="315">
        <v>56.727531208718482</v>
      </c>
      <c r="AP15" s="315">
        <v>56.162750312847862</v>
      </c>
      <c r="AQ15" s="315">
        <v>56.162361224393344</v>
      </c>
      <c r="AR15" s="315">
        <v>56.259208475329466</v>
      </c>
      <c r="AS15" s="315">
        <v>56.224714822472684</v>
      </c>
      <c r="AT15" s="315">
        <v>56.963870957910693</v>
      </c>
      <c r="AU15" s="315">
        <v>57.031127780272556</v>
      </c>
      <c r="AV15" s="315">
        <v>56.953965935046583</v>
      </c>
      <c r="AW15" s="315">
        <v>57.348084424435456</v>
      </c>
      <c r="AX15" s="315">
        <v>57.046045500268065</v>
      </c>
      <c r="AY15" s="315">
        <v>57.491672510631609</v>
      </c>
      <c r="AZ15" s="315">
        <v>57.498952310296609</v>
      </c>
      <c r="BA15" s="315">
        <v>58.390804471109185</v>
      </c>
      <c r="BB15" s="315">
        <v>58.248532024231565</v>
      </c>
      <c r="BC15" s="315">
        <v>59.286685306142672</v>
      </c>
      <c r="BD15" s="315">
        <v>59.433740000337082</v>
      </c>
      <c r="BE15" s="315">
        <v>59.341959863158102</v>
      </c>
      <c r="BF15" s="315">
        <v>59.225130155190008</v>
      </c>
      <c r="BG15" s="315">
        <v>59.329507764332391</v>
      </c>
      <c r="BH15" s="315">
        <v>60.100850246194511</v>
      </c>
      <c r="BI15" s="315">
        <v>60.368802148409031</v>
      </c>
      <c r="BJ15" s="315">
        <v>61.497005811798772</v>
      </c>
      <c r="BK15" s="315">
        <v>61.945040564635114</v>
      </c>
      <c r="BL15" s="315">
        <v>62.576205422438704</v>
      </c>
      <c r="BM15" s="315">
        <v>61.868503180436164</v>
      </c>
      <c r="BN15" s="315">
        <v>61.696731556325403</v>
      </c>
      <c r="BO15" s="315">
        <v>62.017273771216914</v>
      </c>
      <c r="BP15" s="315">
        <v>62.934457016628585</v>
      </c>
      <c r="BQ15" s="315">
        <v>63.242606519885832</v>
      </c>
      <c r="BR15" s="315">
        <v>62.659504816460746</v>
      </c>
      <c r="BS15" s="315">
        <v>64.066029659171704</v>
      </c>
      <c r="BT15" s="315">
        <v>64.224590420582672</v>
      </c>
      <c r="BU15" s="315">
        <v>65.076657927565222</v>
      </c>
      <c r="BV15" s="315">
        <v>64.86337924643459</v>
      </c>
      <c r="BW15" s="315">
        <v>65.211099813792018</v>
      </c>
      <c r="BX15" s="315">
        <v>68.00852771472114</v>
      </c>
      <c r="BY15" s="315">
        <v>68.852177433426348</v>
      </c>
      <c r="BZ15" s="315">
        <v>69.199469502387757</v>
      </c>
      <c r="CA15" s="315">
        <v>69.286555374717921</v>
      </c>
      <c r="CB15" s="315">
        <v>69.701207694583928</v>
      </c>
      <c r="CC15" s="315">
        <v>70.521793965264578</v>
      </c>
      <c r="CD15" s="315">
        <v>70.89826213627444</v>
      </c>
      <c r="CE15" s="315">
        <v>72.13171857345678</v>
      </c>
      <c r="CF15" s="315">
        <v>74.825320235421998</v>
      </c>
      <c r="CG15" s="315">
        <v>75.528216431601649</v>
      </c>
      <c r="CH15" s="315">
        <v>76.033640083758741</v>
      </c>
      <c r="CI15" s="315">
        <v>76.663829865909392</v>
      </c>
      <c r="CJ15" s="315">
        <v>76.420789920415444</v>
      </c>
      <c r="CK15" s="315">
        <v>74.457024698611178</v>
      </c>
      <c r="CL15" s="315">
        <v>74.924217967436704</v>
      </c>
      <c r="CM15" s="315">
        <v>77.196894980608008</v>
      </c>
      <c r="CN15" s="315">
        <v>79.735726697476153</v>
      </c>
      <c r="CO15" s="315">
        <v>80.485583097807663</v>
      </c>
      <c r="CP15" s="315">
        <v>80.348036252159318</v>
      </c>
      <c r="CQ15" s="315">
        <v>80.503209149782577</v>
      </c>
      <c r="CR15" s="315">
        <v>81.067038814758448</v>
      </c>
      <c r="CS15" s="315">
        <v>81.09148075280784</v>
      </c>
      <c r="CT15" s="315">
        <v>81.228256895437866</v>
      </c>
      <c r="CU15" s="315">
        <v>81.029578517302369</v>
      </c>
      <c r="CV15" s="315">
        <v>81.198613938778706</v>
      </c>
      <c r="CW15" s="315">
        <v>81.011873239738776</v>
      </c>
      <c r="CX15" s="315">
        <v>82.656876506535014</v>
      </c>
      <c r="CY15" s="315">
        <v>83.599392921621984</v>
      </c>
      <c r="CZ15" s="315">
        <v>81.124324509814031</v>
      </c>
      <c r="DA15" s="315">
        <v>79.950956804052396</v>
      </c>
      <c r="DB15" s="315">
        <v>78.592134663265142</v>
      </c>
      <c r="DC15" s="315">
        <v>78.548272885002092</v>
      </c>
      <c r="DD15" s="315">
        <v>78.418824894093618</v>
      </c>
      <c r="DE15" s="315">
        <v>79.660522347636032</v>
      </c>
      <c r="DF15" s="315">
        <v>80.44473816966223</v>
      </c>
      <c r="DG15" s="315">
        <v>81.027878762322203</v>
      </c>
      <c r="DH15" s="315">
        <v>81.295439710284214</v>
      </c>
      <c r="DI15" s="315">
        <v>81.622649676113156</v>
      </c>
      <c r="DJ15" s="315">
        <v>85.354524909858938</v>
      </c>
      <c r="DK15" s="315">
        <v>85.588053907851958</v>
      </c>
      <c r="DL15" s="315">
        <v>86.085844675772051</v>
      </c>
      <c r="DM15" s="315">
        <v>87.433199814156353</v>
      </c>
      <c r="DN15" s="315">
        <v>87.435053995729518</v>
      </c>
      <c r="DO15" s="315">
        <v>88.144213350414162</v>
      </c>
      <c r="DP15" s="315">
        <v>91.374471953954938</v>
      </c>
      <c r="DQ15" s="315">
        <v>92.354933083605928</v>
      </c>
      <c r="DR15" s="315">
        <v>92.479493902615403</v>
      </c>
      <c r="DS15" s="315">
        <v>92.516781897943503</v>
      </c>
      <c r="DT15" s="315">
        <v>92.463752985025607</v>
      </c>
      <c r="DU15" s="315">
        <v>92.462513838316099</v>
      </c>
      <c r="DV15" s="315">
        <v>95.36601653099703</v>
      </c>
      <c r="DW15" s="315">
        <v>95.721035689530396</v>
      </c>
      <c r="DX15" s="315">
        <v>97.322939343222018</v>
      </c>
      <c r="DY15" s="315">
        <v>99.484908853168278</v>
      </c>
      <c r="DZ15" s="315">
        <v>99.342790669001388</v>
      </c>
      <c r="EA15" s="315">
        <v>99.582687550765542</v>
      </c>
      <c r="EB15" s="315">
        <v>99.05667057784467</v>
      </c>
      <c r="EC15" s="315">
        <v>100.20392651607538</v>
      </c>
      <c r="ED15" s="315">
        <v>100.43227538525866</v>
      </c>
      <c r="EE15" s="315">
        <v>100</v>
      </c>
      <c r="EF15" s="315">
        <v>100.82870151098922</v>
      </c>
      <c r="EG15" s="315">
        <v>101.20812797601421</v>
      </c>
      <c r="EH15" s="315">
        <v>104.21724868025713</v>
      </c>
      <c r="EI15" s="315">
        <v>104.37412298859959</v>
      </c>
      <c r="EJ15" s="315">
        <v>105.13563545136863</v>
      </c>
      <c r="EK15" s="315">
        <v>106.27092266366652</v>
      </c>
      <c r="EL15" s="315">
        <v>106.16367331183345</v>
      </c>
      <c r="EM15" s="315">
        <v>106.7333310365664</v>
      </c>
      <c r="EN15" s="315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  <c r="FG15" s="30">
        <v>119.51237726343932</v>
      </c>
      <c r="FH15" s="30">
        <v>121.08927768389458</v>
      </c>
      <c r="FI15" s="16">
        <v>120.69684272611015</v>
      </c>
      <c r="FJ15" s="16">
        <v>121.69436578027597</v>
      </c>
      <c r="FK15" s="16">
        <v>122.48915645530789</v>
      </c>
      <c r="FL15" s="16">
        <v>122.06361586585945</v>
      </c>
      <c r="FM15" s="16">
        <v>122.83174726297575</v>
      </c>
      <c r="FN15" s="16">
        <v>125.69398790011513</v>
      </c>
      <c r="FO15" s="16">
        <v>130.60212342495737</v>
      </c>
      <c r="FP15" s="16">
        <v>131.23148820740465</v>
      </c>
      <c r="FQ15" s="16">
        <v>131.82566363012074</v>
      </c>
      <c r="FR15" s="16">
        <v>132.45431781387811</v>
      </c>
      <c r="FS15" s="335">
        <v>135.59052367495235</v>
      </c>
      <c r="FT15" s="16">
        <v>140.74086004350133</v>
      </c>
      <c r="FU15" s="16">
        <v>143.26876168273415</v>
      </c>
      <c r="FV15" s="16">
        <v>143.56415946551783</v>
      </c>
      <c r="FW15" s="16">
        <v>143.34940222566868</v>
      </c>
      <c r="FX15" s="16">
        <v>143.43695195596317</v>
      </c>
      <c r="FY15" s="16">
        <v>146.97869847874045</v>
      </c>
      <c r="FZ15" s="16">
        <v>148.64284924115475</v>
      </c>
      <c r="GA15" s="16">
        <v>150.82868805873326</v>
      </c>
    </row>
    <row r="16" spans="1:183" x14ac:dyDescent="0.2">
      <c r="A16" s="113"/>
      <c r="B16" s="59" t="s">
        <v>35</v>
      </c>
      <c r="C16" s="148"/>
      <c r="D16" s="315">
        <v>48.79486102811952</v>
      </c>
      <c r="E16" s="315">
        <v>49.035624028127089</v>
      </c>
      <c r="F16" s="315">
        <v>49.165442074261897</v>
      </c>
      <c r="G16" s="315">
        <v>49.805810818371903</v>
      </c>
      <c r="H16" s="315">
        <v>50.791955757323791</v>
      </c>
      <c r="I16" s="315">
        <v>51.382001884421456</v>
      </c>
      <c r="J16" s="315">
        <v>52.154388873922031</v>
      </c>
      <c r="K16" s="315">
        <v>53.315995263726428</v>
      </c>
      <c r="L16" s="315">
        <v>54.000424881659526</v>
      </c>
      <c r="M16" s="315">
        <v>53.642800236067025</v>
      </c>
      <c r="N16" s="315">
        <v>53.857887796272955</v>
      </c>
      <c r="O16" s="315">
        <v>53.659952031788009</v>
      </c>
      <c r="P16" s="315">
        <v>53.732517664330601</v>
      </c>
      <c r="Q16" s="315">
        <v>53.083845004332936</v>
      </c>
      <c r="R16" s="315">
        <v>54.238005521071514</v>
      </c>
      <c r="S16" s="315">
        <v>54.944644105760403</v>
      </c>
      <c r="T16" s="315">
        <v>55.387385754461704</v>
      </c>
      <c r="U16" s="315">
        <v>55.77204046392211</v>
      </c>
      <c r="V16" s="315">
        <v>56.124410489170657</v>
      </c>
      <c r="W16" s="315">
        <v>56.791540481707401</v>
      </c>
      <c r="X16" s="315">
        <v>57.699991860956516</v>
      </c>
      <c r="Y16" s="315">
        <v>57.670148130249885</v>
      </c>
      <c r="Z16" s="315">
        <v>57.801458009700113</v>
      </c>
      <c r="AA16" s="315">
        <v>57.539958128590087</v>
      </c>
      <c r="AB16" s="315">
        <v>58.111546003289106</v>
      </c>
      <c r="AC16" s="315">
        <v>58.094557692569488</v>
      </c>
      <c r="AD16" s="315">
        <v>58.358023604169304</v>
      </c>
      <c r="AE16" s="315">
        <v>59.504086331336907</v>
      </c>
      <c r="AF16" s="315">
        <v>59.182200120215455</v>
      </c>
      <c r="AG16" s="315">
        <v>59.211653947622864</v>
      </c>
      <c r="AH16" s="315">
        <v>58.560583705004404</v>
      </c>
      <c r="AI16" s="315">
        <v>58.981898392398641</v>
      </c>
      <c r="AJ16" s="315">
        <v>59.065914225585097</v>
      </c>
      <c r="AK16" s="315">
        <v>59.5991357216149</v>
      </c>
      <c r="AL16" s="315">
        <v>59.697214704706525</v>
      </c>
      <c r="AM16" s="315">
        <v>59.634754795693148</v>
      </c>
      <c r="AN16" s="315">
        <v>60.187382006028223</v>
      </c>
      <c r="AO16" s="315">
        <v>60.441826466880322</v>
      </c>
      <c r="AP16" s="315">
        <v>60.19702594652982</v>
      </c>
      <c r="AQ16" s="315">
        <v>60.225723499603404</v>
      </c>
      <c r="AR16" s="315">
        <v>60.389058965620073</v>
      </c>
      <c r="AS16" s="315">
        <v>61.016141117837108</v>
      </c>
      <c r="AT16" s="315">
        <v>61.418853976065364</v>
      </c>
      <c r="AU16" s="315">
        <v>60.955395450782028</v>
      </c>
      <c r="AV16" s="315">
        <v>60.942823515533092</v>
      </c>
      <c r="AW16" s="315">
        <v>60.815653845463721</v>
      </c>
      <c r="AX16" s="315">
        <v>60.947746901596275</v>
      </c>
      <c r="AY16" s="315">
        <v>60.218333937779384</v>
      </c>
      <c r="AZ16" s="315">
        <v>61.030535170013714</v>
      </c>
      <c r="BA16" s="315">
        <v>61.136633954044306</v>
      </c>
      <c r="BB16" s="315">
        <v>61.753758257366414</v>
      </c>
      <c r="BC16" s="315">
        <v>61.921696756707348</v>
      </c>
      <c r="BD16" s="315">
        <v>62.032375471833724</v>
      </c>
      <c r="BE16" s="315">
        <v>61.831265633243348</v>
      </c>
      <c r="BF16" s="315">
        <v>62.727209495141885</v>
      </c>
      <c r="BG16" s="315">
        <v>62.298917227275254</v>
      </c>
      <c r="BH16" s="315">
        <v>62.962636747469489</v>
      </c>
      <c r="BI16" s="315">
        <v>63.276991828438859</v>
      </c>
      <c r="BJ16" s="315">
        <v>63.094497437312391</v>
      </c>
      <c r="BK16" s="315">
        <v>63.168320793189793</v>
      </c>
      <c r="BL16" s="315">
        <v>63.660635161467262</v>
      </c>
      <c r="BM16" s="315">
        <v>63.582066431803433</v>
      </c>
      <c r="BN16" s="315">
        <v>63.338011069125493</v>
      </c>
      <c r="BO16" s="315">
        <v>63.542358407794993</v>
      </c>
      <c r="BP16" s="315">
        <v>63.784884230039026</v>
      </c>
      <c r="BQ16" s="315">
        <v>63.905465713906466</v>
      </c>
      <c r="BR16" s="315">
        <v>64.325209141379062</v>
      </c>
      <c r="BS16" s="315">
        <v>65.227658378864049</v>
      </c>
      <c r="BT16" s="315">
        <v>66.121780647539538</v>
      </c>
      <c r="BU16" s="315">
        <v>66.977502786922116</v>
      </c>
      <c r="BV16" s="315">
        <v>67.70058493553006</v>
      </c>
      <c r="BW16" s="315">
        <v>68.120286669758315</v>
      </c>
      <c r="BX16" s="315">
        <v>69.233751037102465</v>
      </c>
      <c r="BY16" s="315">
        <v>68.799365059946581</v>
      </c>
      <c r="BZ16" s="315">
        <v>69.709006842591066</v>
      </c>
      <c r="CA16" s="315">
        <v>70.64301412360237</v>
      </c>
      <c r="CB16" s="315">
        <v>71.972582030786057</v>
      </c>
      <c r="CC16" s="315">
        <v>73.221701541630935</v>
      </c>
      <c r="CD16" s="315">
        <v>73.747596139213542</v>
      </c>
      <c r="CE16" s="315">
        <v>74.712683012649009</v>
      </c>
      <c r="CF16" s="315">
        <v>76.408944849781889</v>
      </c>
      <c r="CG16" s="315">
        <v>78.115003160214087</v>
      </c>
      <c r="CH16" s="315">
        <v>78.709897370367813</v>
      </c>
      <c r="CI16" s="315">
        <v>78.658462332867813</v>
      </c>
      <c r="CJ16" s="315">
        <v>79.293874936909418</v>
      </c>
      <c r="CK16" s="315">
        <v>80.050621104437468</v>
      </c>
      <c r="CL16" s="315">
        <v>80.48427337622897</v>
      </c>
      <c r="CM16" s="315">
        <v>80.860800977121627</v>
      </c>
      <c r="CN16" s="315">
        <v>82.681062783819243</v>
      </c>
      <c r="CO16" s="315">
        <v>83.660322062124465</v>
      </c>
      <c r="CP16" s="315">
        <v>83.750416489006057</v>
      </c>
      <c r="CQ16" s="315">
        <v>84.695458949682362</v>
      </c>
      <c r="CR16" s="315">
        <v>85.845483152932843</v>
      </c>
      <c r="CS16" s="315">
        <v>86.593172229212414</v>
      </c>
      <c r="CT16" s="315">
        <v>86.440372399819367</v>
      </c>
      <c r="CU16" s="315">
        <v>86.883833987403705</v>
      </c>
      <c r="CV16" s="315">
        <v>87.440426414563063</v>
      </c>
      <c r="CW16" s="315">
        <v>86.821081546139979</v>
      </c>
      <c r="CX16" s="315">
        <v>87.338178309141057</v>
      </c>
      <c r="CY16" s="315">
        <v>87.359490754795189</v>
      </c>
      <c r="CZ16" s="315">
        <v>87.966920784266932</v>
      </c>
      <c r="DA16" s="315">
        <v>88.455011048138161</v>
      </c>
      <c r="DB16" s="315">
        <v>88.508202991788366</v>
      </c>
      <c r="DC16" s="315">
        <v>88.41881445307682</v>
      </c>
      <c r="DD16" s="315">
        <v>88.860846867304758</v>
      </c>
      <c r="DE16" s="315">
        <v>89.27363494680894</v>
      </c>
      <c r="DF16" s="315">
        <v>89.240088817140929</v>
      </c>
      <c r="DG16" s="315">
        <v>89.461000222403413</v>
      </c>
      <c r="DH16" s="315">
        <v>89.995959545028782</v>
      </c>
      <c r="DI16" s="315">
        <v>90.073062128198629</v>
      </c>
      <c r="DJ16" s="315">
        <v>91.836765450582433</v>
      </c>
      <c r="DK16" s="315">
        <v>91.953581488470448</v>
      </c>
      <c r="DL16" s="315">
        <v>91.519042508174479</v>
      </c>
      <c r="DM16" s="315">
        <v>92.576371646029457</v>
      </c>
      <c r="DN16" s="315">
        <v>92.703525274114966</v>
      </c>
      <c r="DO16" s="315">
        <v>92.602635188978425</v>
      </c>
      <c r="DP16" s="315">
        <v>93.961285766262705</v>
      </c>
      <c r="DQ16" s="315">
        <v>94.739830851089195</v>
      </c>
      <c r="DR16" s="315">
        <v>94.974201724900112</v>
      </c>
      <c r="DS16" s="315">
        <v>95.930449563719066</v>
      </c>
      <c r="DT16" s="315">
        <v>96.12933772488131</v>
      </c>
      <c r="DU16" s="315">
        <v>96.720872249092736</v>
      </c>
      <c r="DV16" s="315">
        <v>96.202125963246388</v>
      </c>
      <c r="DW16" s="315">
        <v>97.273782057086578</v>
      </c>
      <c r="DX16" s="315">
        <v>97.356300082801695</v>
      </c>
      <c r="DY16" s="315">
        <v>97.898055713664476</v>
      </c>
      <c r="DZ16" s="315">
        <v>98.626382848880468</v>
      </c>
      <c r="EA16" s="315">
        <v>96.62392061885356</v>
      </c>
      <c r="EB16" s="315">
        <v>98.49100723480872</v>
      </c>
      <c r="EC16" s="315">
        <v>99.940906814625194</v>
      </c>
      <c r="ED16" s="315">
        <v>100.38007856690298</v>
      </c>
      <c r="EE16" s="315">
        <v>100</v>
      </c>
      <c r="EF16" s="315">
        <v>101.62826948065774</v>
      </c>
      <c r="EG16" s="315">
        <v>102.50382716719196</v>
      </c>
      <c r="EH16" s="315">
        <v>102.38835988634855</v>
      </c>
      <c r="EI16" s="315">
        <v>102.42422152845461</v>
      </c>
      <c r="EJ16" s="315">
        <v>103.39210684290569</v>
      </c>
      <c r="EK16" s="315">
        <v>102.96753414710304</v>
      </c>
      <c r="EL16" s="315">
        <v>102.12350768225758</v>
      </c>
      <c r="EM16" s="315">
        <v>102.21550629737179</v>
      </c>
      <c r="EN16" s="315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  <c r="FG16" s="30">
        <v>112.32720748223761</v>
      </c>
      <c r="FH16" s="30">
        <v>114.57069133972708</v>
      </c>
      <c r="FI16" s="16">
        <v>114.8783620239562</v>
      </c>
      <c r="FJ16" s="16">
        <v>117.35058393054568</v>
      </c>
      <c r="FK16" s="16">
        <v>117.81643280677042</v>
      </c>
      <c r="FL16" s="16">
        <v>117.91004418461222</v>
      </c>
      <c r="FM16" s="16">
        <v>119.28011151200496</v>
      </c>
      <c r="FN16" s="16">
        <v>119.91373061122741</v>
      </c>
      <c r="FO16" s="16">
        <v>118.84578897608198</v>
      </c>
      <c r="FP16" s="16">
        <v>121.44352841602395</v>
      </c>
      <c r="FQ16" s="16">
        <v>124.90332865885713</v>
      </c>
      <c r="FR16" s="16">
        <v>125.97231193251869</v>
      </c>
      <c r="FS16" s="335">
        <v>128.92891278181048</v>
      </c>
      <c r="FT16" s="16">
        <v>129.27694348698066</v>
      </c>
      <c r="FU16" s="16">
        <v>131.55730116468962</v>
      </c>
      <c r="FV16" s="16">
        <v>131.77087338695074</v>
      </c>
      <c r="FW16" s="16">
        <v>132.38688764028183</v>
      </c>
      <c r="FX16" s="16">
        <v>132.21958559269771</v>
      </c>
      <c r="FY16" s="16">
        <v>134.53649341570673</v>
      </c>
      <c r="FZ16" s="16">
        <v>135.07828482577136</v>
      </c>
      <c r="GA16" s="16">
        <v>135.08554120533438</v>
      </c>
    </row>
    <row r="17" spans="1:183" x14ac:dyDescent="0.2">
      <c r="A17" s="113"/>
      <c r="B17" s="419" t="s">
        <v>36</v>
      </c>
      <c r="C17" s="419"/>
      <c r="D17" s="315">
        <v>47.553318010268505</v>
      </c>
      <c r="E17" s="315">
        <v>46.973965652218631</v>
      </c>
      <c r="F17" s="315">
        <v>48.580599436442697</v>
      </c>
      <c r="G17" s="315">
        <v>49.340652020266162</v>
      </c>
      <c r="H17" s="315">
        <v>50.250115944149208</v>
      </c>
      <c r="I17" s="315">
        <v>49.853739925720006</v>
      </c>
      <c r="J17" s="315">
        <v>50.09503902108878</v>
      </c>
      <c r="K17" s="315">
        <v>51.5505127761541</v>
      </c>
      <c r="L17" s="315">
        <v>52.348861316983601</v>
      </c>
      <c r="M17" s="315">
        <v>52.037877779956055</v>
      </c>
      <c r="N17" s="315">
        <v>52.134018560617022</v>
      </c>
      <c r="O17" s="315">
        <v>51.983460322894523</v>
      </c>
      <c r="P17" s="315">
        <v>52.610209652925832</v>
      </c>
      <c r="Q17" s="315">
        <v>52.232091788873099</v>
      </c>
      <c r="R17" s="315">
        <v>52.343471230752797</v>
      </c>
      <c r="S17" s="315">
        <v>53.311128642058677</v>
      </c>
      <c r="T17" s="315">
        <v>54.995898235711195</v>
      </c>
      <c r="U17" s="315">
        <v>55.621133437804424</v>
      </c>
      <c r="V17" s="315">
        <v>55.672925703062013</v>
      </c>
      <c r="W17" s="315">
        <v>56.22085050554147</v>
      </c>
      <c r="X17" s="315">
        <v>56.169150568343539</v>
      </c>
      <c r="Y17" s="315">
        <v>56.614304520146483</v>
      </c>
      <c r="Z17" s="315">
        <v>56.950730858764096</v>
      </c>
      <c r="AA17" s="315">
        <v>56.37786308497553</v>
      </c>
      <c r="AB17" s="315">
        <v>56.15736480236918</v>
      </c>
      <c r="AC17" s="315">
        <v>55.844926454310531</v>
      </c>
      <c r="AD17" s="315">
        <v>55.722139584218937</v>
      </c>
      <c r="AE17" s="315">
        <v>56.153436186900279</v>
      </c>
      <c r="AF17" s="315">
        <v>56.027708776799052</v>
      </c>
      <c r="AG17" s="315">
        <v>56.413314476663409</v>
      </c>
      <c r="AH17" s="315">
        <v>56.796896117854502</v>
      </c>
      <c r="AI17" s="315">
        <v>56.754307274564582</v>
      </c>
      <c r="AJ17" s="315">
        <v>56.555786058547099</v>
      </c>
      <c r="AK17" s="315">
        <v>56.971183352098642</v>
      </c>
      <c r="AL17" s="315">
        <v>57.458157729820059</v>
      </c>
      <c r="AM17" s="315">
        <v>57.543249356290282</v>
      </c>
      <c r="AN17" s="315">
        <v>57.31921147132136</v>
      </c>
      <c r="AO17" s="315">
        <v>57.433096723640382</v>
      </c>
      <c r="AP17" s="315">
        <v>57.7880731411108</v>
      </c>
      <c r="AQ17" s="315">
        <v>57.731192670909365</v>
      </c>
      <c r="AR17" s="315">
        <v>57.754349484383184</v>
      </c>
      <c r="AS17" s="315">
        <v>57.888020621790837</v>
      </c>
      <c r="AT17" s="315">
        <v>58.067199616581661</v>
      </c>
      <c r="AU17" s="315">
        <v>58.52680535700258</v>
      </c>
      <c r="AV17" s="315">
        <v>58.227855458371494</v>
      </c>
      <c r="AW17" s="315">
        <v>57.587674600762277</v>
      </c>
      <c r="AX17" s="315">
        <v>58.904834897972009</v>
      </c>
      <c r="AY17" s="315">
        <v>58.018456515089163</v>
      </c>
      <c r="AZ17" s="315">
        <v>58.286132626907744</v>
      </c>
      <c r="BA17" s="315">
        <v>58.892589716489312</v>
      </c>
      <c r="BB17" s="315">
        <v>58.916639380394621</v>
      </c>
      <c r="BC17" s="315">
        <v>59.486629100989283</v>
      </c>
      <c r="BD17" s="315">
        <v>59.691109380442157</v>
      </c>
      <c r="BE17" s="315">
        <v>60.450269706887447</v>
      </c>
      <c r="BF17" s="315">
        <v>59.843181663561687</v>
      </c>
      <c r="BG17" s="315">
        <v>60.37535796042777</v>
      </c>
      <c r="BH17" s="315">
        <v>60.79639735466251</v>
      </c>
      <c r="BI17" s="315">
        <v>60.723353272710227</v>
      </c>
      <c r="BJ17" s="315">
        <v>60.892119730180596</v>
      </c>
      <c r="BK17" s="315">
        <v>61.144471788104447</v>
      </c>
      <c r="BL17" s="315">
        <v>61.406590368338932</v>
      </c>
      <c r="BM17" s="315">
        <v>61.191034310859138</v>
      </c>
      <c r="BN17" s="315">
        <v>61.511536476790866</v>
      </c>
      <c r="BO17" s="315">
        <v>61.751512046147781</v>
      </c>
      <c r="BP17" s="315">
        <v>62.846915787493003</v>
      </c>
      <c r="BQ17" s="315">
        <v>62.936040865581042</v>
      </c>
      <c r="BR17" s="315">
        <v>63.19318446151329</v>
      </c>
      <c r="BS17" s="315">
        <v>63.978190801602665</v>
      </c>
      <c r="BT17" s="315">
        <v>62.766342812692592</v>
      </c>
      <c r="BU17" s="315">
        <v>63.626891916670253</v>
      </c>
      <c r="BV17" s="315">
        <v>64.914200985345431</v>
      </c>
      <c r="BW17" s="315">
        <v>64.47137052718081</v>
      </c>
      <c r="BX17" s="315">
        <v>65.600371424845392</v>
      </c>
      <c r="BY17" s="315">
        <v>65.900239764264711</v>
      </c>
      <c r="BZ17" s="315">
        <v>66.904821759347413</v>
      </c>
      <c r="CA17" s="315">
        <v>67.168991475559352</v>
      </c>
      <c r="CB17" s="315">
        <v>69.188239250386005</v>
      </c>
      <c r="CC17" s="315">
        <v>70.125336025318362</v>
      </c>
      <c r="CD17" s="315">
        <v>70.837342792299609</v>
      </c>
      <c r="CE17" s="315">
        <v>72.365789472302623</v>
      </c>
      <c r="CF17" s="315">
        <v>72.973523898313701</v>
      </c>
      <c r="CG17" s="315">
        <v>74.740987772766914</v>
      </c>
      <c r="CH17" s="315">
        <v>76.712827158926117</v>
      </c>
      <c r="CI17" s="315">
        <v>76.753718559247957</v>
      </c>
      <c r="CJ17" s="315">
        <v>76.865995509911542</v>
      </c>
      <c r="CK17" s="315">
        <v>77.948675960120212</v>
      </c>
      <c r="CL17" s="315">
        <v>80.663311184496735</v>
      </c>
      <c r="CM17" s="315">
        <v>81.552121581036886</v>
      </c>
      <c r="CN17" s="315">
        <v>82.248126922082605</v>
      </c>
      <c r="CO17" s="315">
        <v>82.667879053506212</v>
      </c>
      <c r="CP17" s="315">
        <v>83.398343858462127</v>
      </c>
      <c r="CQ17" s="315">
        <v>84.273842305790239</v>
      </c>
      <c r="CR17" s="315">
        <v>83.807367538526776</v>
      </c>
      <c r="CS17" s="315">
        <v>82.432310140633092</v>
      </c>
      <c r="CT17" s="315">
        <v>84.439328202616224</v>
      </c>
      <c r="CU17" s="315">
        <v>83.55461706832962</v>
      </c>
      <c r="CV17" s="315">
        <v>84.283087268623831</v>
      </c>
      <c r="CW17" s="315">
        <v>84.920421857753269</v>
      </c>
      <c r="CX17" s="315">
        <v>85.357395603700141</v>
      </c>
      <c r="CY17" s="315">
        <v>86.594527176174921</v>
      </c>
      <c r="CZ17" s="315">
        <v>86.865275548923549</v>
      </c>
      <c r="DA17" s="315">
        <v>86.844562448007096</v>
      </c>
      <c r="DB17" s="315">
        <v>87.273943835704173</v>
      </c>
      <c r="DC17" s="315">
        <v>86.971023584171135</v>
      </c>
      <c r="DD17" s="315">
        <v>87.264088014543262</v>
      </c>
      <c r="DE17" s="315">
        <v>87.353940031000889</v>
      </c>
      <c r="DF17" s="315">
        <v>88.075267770024908</v>
      </c>
      <c r="DG17" s="315">
        <v>87.146379643479079</v>
      </c>
      <c r="DH17" s="315">
        <v>87.848609879536056</v>
      </c>
      <c r="DI17" s="315">
        <v>87.361490041413234</v>
      </c>
      <c r="DJ17" s="315">
        <v>88.419271491571195</v>
      </c>
      <c r="DK17" s="315">
        <v>88.599867799513774</v>
      </c>
      <c r="DL17" s="315">
        <v>88.333277375670761</v>
      </c>
      <c r="DM17" s="315">
        <v>88.877904057676616</v>
      </c>
      <c r="DN17" s="315">
        <v>91.168816939796002</v>
      </c>
      <c r="DO17" s="315">
        <v>90.693197022698016</v>
      </c>
      <c r="DP17" s="315">
        <v>90.997501911916018</v>
      </c>
      <c r="DQ17" s="315">
        <v>92.575066553095681</v>
      </c>
      <c r="DR17" s="315">
        <v>93.916209571880756</v>
      </c>
      <c r="DS17" s="315">
        <v>93.045102350755911</v>
      </c>
      <c r="DT17" s="315">
        <v>93.616570500062281</v>
      </c>
      <c r="DU17" s="315">
        <v>94.615416602394745</v>
      </c>
      <c r="DV17" s="315">
        <v>95.966509338347848</v>
      </c>
      <c r="DW17" s="315">
        <v>96.622264322370484</v>
      </c>
      <c r="DX17" s="315">
        <v>96.507516472314819</v>
      </c>
      <c r="DY17" s="315">
        <v>97.258474172324654</v>
      </c>
      <c r="DZ17" s="315">
        <v>97.898883247063509</v>
      </c>
      <c r="EA17" s="315">
        <v>98.773808433984598</v>
      </c>
      <c r="EB17" s="315">
        <v>99.009934654393518</v>
      </c>
      <c r="EC17" s="315">
        <v>99.501655052854289</v>
      </c>
      <c r="ED17" s="315">
        <v>101.35455041104491</v>
      </c>
      <c r="EE17" s="315">
        <v>100</v>
      </c>
      <c r="EF17" s="315">
        <v>100.40270973148741</v>
      </c>
      <c r="EG17" s="315">
        <v>100.94347109716907</v>
      </c>
      <c r="EH17" s="315">
        <v>101.62186593013982</v>
      </c>
      <c r="EI17" s="315">
        <v>102.15541351824903</v>
      </c>
      <c r="EJ17" s="315">
        <v>102.78360000736792</v>
      </c>
      <c r="EK17" s="315">
        <v>103.3921395565193</v>
      </c>
      <c r="EL17" s="315">
        <v>103.70247566080099</v>
      </c>
      <c r="EM17" s="315">
        <v>103.76597093674013</v>
      </c>
      <c r="EN17" s="315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  <c r="FG17" s="30">
        <v>111.22846686866177</v>
      </c>
      <c r="FH17" s="30">
        <v>111.49309683422486</v>
      </c>
      <c r="FI17" s="16">
        <v>111.58230194455388</v>
      </c>
      <c r="FJ17" s="16">
        <v>111.34212584531224</v>
      </c>
      <c r="FK17" s="16">
        <v>112.32324353984947</v>
      </c>
      <c r="FL17" s="16">
        <v>112.24403781984228</v>
      </c>
      <c r="FM17" s="16">
        <v>113.82311016881371</v>
      </c>
      <c r="FN17" s="16">
        <v>113.95875837345406</v>
      </c>
      <c r="FO17" s="16">
        <v>114.51921054596488</v>
      </c>
      <c r="FP17" s="16">
        <v>116.04413869409113</v>
      </c>
      <c r="FQ17" s="16">
        <v>118.03016168346683</v>
      </c>
      <c r="FR17" s="16">
        <v>116.47112717288084</v>
      </c>
      <c r="FS17" s="335">
        <v>122.28067570844466</v>
      </c>
      <c r="FT17" s="16">
        <v>120.13255631873446</v>
      </c>
      <c r="FU17" s="16">
        <v>120.39026655585565</v>
      </c>
      <c r="FV17" s="16">
        <v>122.24718735567858</v>
      </c>
      <c r="FW17" s="16">
        <v>123.06147678934269</v>
      </c>
      <c r="FX17" s="16">
        <v>123.21542626237883</v>
      </c>
      <c r="FY17" s="16">
        <v>125.6744229364227</v>
      </c>
      <c r="FZ17" s="16">
        <v>128.2306198695747</v>
      </c>
      <c r="GA17" s="16">
        <v>129.51800200589247</v>
      </c>
    </row>
    <row r="18" spans="1:183" x14ac:dyDescent="0.2">
      <c r="A18" s="113"/>
      <c r="B18" s="419" t="s">
        <v>37</v>
      </c>
      <c r="C18" s="419"/>
      <c r="D18" s="315">
        <v>53.877480501668295</v>
      </c>
      <c r="E18" s="315">
        <v>52.956337233260669</v>
      </c>
      <c r="F18" s="315">
        <v>53.873226991829206</v>
      </c>
      <c r="G18" s="315">
        <v>54.381246470538869</v>
      </c>
      <c r="H18" s="315">
        <v>54.646521812720536</v>
      </c>
      <c r="I18" s="315">
        <v>56.738753276780031</v>
      </c>
      <c r="J18" s="315">
        <v>56.648138381051737</v>
      </c>
      <c r="K18" s="315">
        <v>58.723956841286558</v>
      </c>
      <c r="L18" s="315">
        <v>59.317126823328593</v>
      </c>
      <c r="M18" s="315">
        <v>58.419595360951028</v>
      </c>
      <c r="N18" s="315">
        <v>59.658721715684436</v>
      </c>
      <c r="O18" s="315">
        <v>59.718947938625526</v>
      </c>
      <c r="P18" s="315">
        <v>59.636507737371552</v>
      </c>
      <c r="Q18" s="315">
        <v>58.727628074913099</v>
      </c>
      <c r="R18" s="315">
        <v>59.818252641925433</v>
      </c>
      <c r="S18" s="315">
        <v>60.73386492191964</v>
      </c>
      <c r="T18" s="315">
        <v>60.567724371213323</v>
      </c>
      <c r="U18" s="315">
        <v>62.199725944831421</v>
      </c>
      <c r="V18" s="315">
        <v>61.745678738593909</v>
      </c>
      <c r="W18" s="315">
        <v>61.995166032655568</v>
      </c>
      <c r="X18" s="315">
        <v>61.978881142361139</v>
      </c>
      <c r="Y18" s="315">
        <v>63.42089973676952</v>
      </c>
      <c r="Z18" s="315">
        <v>62.580937220096601</v>
      </c>
      <c r="AA18" s="315">
        <v>62.06586517303208</v>
      </c>
      <c r="AB18" s="315">
        <v>61.630150006562197</v>
      </c>
      <c r="AC18" s="315">
        <v>62.209703694450297</v>
      </c>
      <c r="AD18" s="315">
        <v>59.99630337782277</v>
      </c>
      <c r="AE18" s="315">
        <v>59.675008936464408</v>
      </c>
      <c r="AF18" s="315">
        <v>60.143178477749871</v>
      </c>
      <c r="AG18" s="315">
        <v>59.666808307567017</v>
      </c>
      <c r="AH18" s="315">
        <v>60.060117733528315</v>
      </c>
      <c r="AI18" s="315">
        <v>59.434824250421656</v>
      </c>
      <c r="AJ18" s="315">
        <v>59.78545463219595</v>
      </c>
      <c r="AK18" s="315">
        <v>60.104528383794218</v>
      </c>
      <c r="AL18" s="315">
        <v>59.944368920583734</v>
      </c>
      <c r="AM18" s="315">
        <v>60.063587642216362</v>
      </c>
      <c r="AN18" s="315">
        <v>59.404963651545728</v>
      </c>
      <c r="AO18" s="315">
        <v>59.150092426737537</v>
      </c>
      <c r="AP18" s="315">
        <v>59.152100103840304</v>
      </c>
      <c r="AQ18" s="315">
        <v>58.816062416220525</v>
      </c>
      <c r="AR18" s="315">
        <v>59.003605852197694</v>
      </c>
      <c r="AS18" s="315">
        <v>58.455139461886127</v>
      </c>
      <c r="AT18" s="315">
        <v>58.511966819012052</v>
      </c>
      <c r="AU18" s="315">
        <v>58.039384305228317</v>
      </c>
      <c r="AV18" s="315">
        <v>58.387975593513801</v>
      </c>
      <c r="AW18" s="315">
        <v>58.419873824316113</v>
      </c>
      <c r="AX18" s="315">
        <v>58.453015483847103</v>
      </c>
      <c r="AY18" s="315">
        <v>58.243078986752671</v>
      </c>
      <c r="AZ18" s="315">
        <v>58.703899892332188</v>
      </c>
      <c r="BA18" s="315">
        <v>58.882864872539578</v>
      </c>
      <c r="BB18" s="315">
        <v>58.6299335690641</v>
      </c>
      <c r="BC18" s="315">
        <v>58.689941560350071</v>
      </c>
      <c r="BD18" s="315">
        <v>58.883342450177821</v>
      </c>
      <c r="BE18" s="315">
        <v>58.825498982396354</v>
      </c>
      <c r="BF18" s="315">
        <v>59.010814212420641</v>
      </c>
      <c r="BG18" s="315">
        <v>59.188691226213649</v>
      </c>
      <c r="BH18" s="315">
        <v>59.585820692353174</v>
      </c>
      <c r="BI18" s="315">
        <v>60.04053606942486</v>
      </c>
      <c r="BJ18" s="315">
        <v>60.213704949600213</v>
      </c>
      <c r="BK18" s="315">
        <v>60.182710545907433</v>
      </c>
      <c r="BL18" s="315">
        <v>60.30266664002901</v>
      </c>
      <c r="BM18" s="315">
        <v>60.819399554143693</v>
      </c>
      <c r="BN18" s="315">
        <v>60.805531499269925</v>
      </c>
      <c r="BO18" s="315">
        <v>60.412199761695987</v>
      </c>
      <c r="BP18" s="315">
        <v>60.15260109332192</v>
      </c>
      <c r="BQ18" s="315">
        <v>60.618455575079182</v>
      </c>
      <c r="BR18" s="315">
        <v>61.036592648650974</v>
      </c>
      <c r="BS18" s="315">
        <v>61.947545052463838</v>
      </c>
      <c r="BT18" s="315">
        <v>61.938740060296567</v>
      </c>
      <c r="BU18" s="315">
        <v>62.815172909756946</v>
      </c>
      <c r="BV18" s="315">
        <v>63.670232167929719</v>
      </c>
      <c r="BW18" s="315">
        <v>63.699525713685532</v>
      </c>
      <c r="BX18" s="315">
        <v>64.151357864420248</v>
      </c>
      <c r="BY18" s="315">
        <v>64.13658339560763</v>
      </c>
      <c r="BZ18" s="315">
        <v>65.150440187627012</v>
      </c>
      <c r="CA18" s="315">
        <v>65.468925080910225</v>
      </c>
      <c r="CB18" s="315">
        <v>66.230279955108415</v>
      </c>
      <c r="CC18" s="315">
        <v>67.300513299103898</v>
      </c>
      <c r="CD18" s="315">
        <v>68.654912603468063</v>
      </c>
      <c r="CE18" s="315">
        <v>72.550591080072167</v>
      </c>
      <c r="CF18" s="315">
        <v>73.703688074173087</v>
      </c>
      <c r="CG18" s="315">
        <v>75.445595340382141</v>
      </c>
      <c r="CH18" s="315">
        <v>76.347270461469705</v>
      </c>
      <c r="CI18" s="315">
        <v>76.037716467812515</v>
      </c>
      <c r="CJ18" s="315">
        <v>76.65324942847333</v>
      </c>
      <c r="CK18" s="315">
        <v>78.77494584748834</v>
      </c>
      <c r="CL18" s="315">
        <v>81.566447966266097</v>
      </c>
      <c r="CM18" s="315">
        <v>85.567738892986085</v>
      </c>
      <c r="CN18" s="315">
        <v>87.233095311073654</v>
      </c>
      <c r="CO18" s="315">
        <v>87.126324498365364</v>
      </c>
      <c r="CP18" s="315">
        <v>89.555341186488306</v>
      </c>
      <c r="CQ18" s="315">
        <v>90.370311516715034</v>
      </c>
      <c r="CR18" s="315">
        <v>90.065612169942455</v>
      </c>
      <c r="CS18" s="315">
        <v>90.034454910354739</v>
      </c>
      <c r="CT18" s="315">
        <v>89.804649581337799</v>
      </c>
      <c r="CU18" s="315">
        <v>88.935227125115787</v>
      </c>
      <c r="CV18" s="315">
        <v>90.184745219946265</v>
      </c>
      <c r="CW18" s="315">
        <v>89.165421441052487</v>
      </c>
      <c r="CX18" s="315">
        <v>90.334073741731316</v>
      </c>
      <c r="CY18" s="315">
        <v>88.483668309237757</v>
      </c>
      <c r="CZ18" s="315">
        <v>89.632080312041921</v>
      </c>
      <c r="DA18" s="315">
        <v>89.486110779457519</v>
      </c>
      <c r="DB18" s="315">
        <v>88.265112998305042</v>
      </c>
      <c r="DC18" s="315">
        <v>89.196760881216193</v>
      </c>
      <c r="DD18" s="315">
        <v>88.823182277672331</v>
      </c>
      <c r="DE18" s="315">
        <v>88.698516636270043</v>
      </c>
      <c r="DF18" s="315">
        <v>89.006383409447267</v>
      </c>
      <c r="DG18" s="315">
        <v>88.566288584217631</v>
      </c>
      <c r="DH18" s="315">
        <v>88.917425472308608</v>
      </c>
      <c r="DI18" s="315">
        <v>88.967115887764535</v>
      </c>
      <c r="DJ18" s="315">
        <v>88.800790375652312</v>
      </c>
      <c r="DK18" s="315">
        <v>89.119773117903847</v>
      </c>
      <c r="DL18" s="315">
        <v>89.946165505451617</v>
      </c>
      <c r="DM18" s="315">
        <v>91.316202232378544</v>
      </c>
      <c r="DN18" s="315">
        <v>92.415724659914076</v>
      </c>
      <c r="DO18" s="315">
        <v>93.841744325972883</v>
      </c>
      <c r="DP18" s="315">
        <v>94.947053369485417</v>
      </c>
      <c r="DQ18" s="315">
        <v>95.522233739880235</v>
      </c>
      <c r="DR18" s="315">
        <v>95.514942394197462</v>
      </c>
      <c r="DS18" s="315">
        <v>95.713412990936774</v>
      </c>
      <c r="DT18" s="315">
        <v>96.352956271025221</v>
      </c>
      <c r="DU18" s="315">
        <v>96.627551494134877</v>
      </c>
      <c r="DV18" s="315">
        <v>96.941042790163081</v>
      </c>
      <c r="DW18" s="315">
        <v>98.224985396563525</v>
      </c>
      <c r="DX18" s="315">
        <v>99.829567992123486</v>
      </c>
      <c r="DY18" s="315">
        <v>99.862675452995319</v>
      </c>
      <c r="DZ18" s="315">
        <v>99.451440670423978</v>
      </c>
      <c r="EA18" s="315">
        <v>99.766059333545869</v>
      </c>
      <c r="EB18" s="315">
        <v>99.855124747289381</v>
      </c>
      <c r="EC18" s="315">
        <v>99.1688652510678</v>
      </c>
      <c r="ED18" s="315">
        <v>100.10472604451341</v>
      </c>
      <c r="EE18" s="315">
        <v>100</v>
      </c>
      <c r="EF18" s="315">
        <v>100.03175882423713</v>
      </c>
      <c r="EG18" s="315">
        <v>101.41754820660216</v>
      </c>
      <c r="EH18" s="315">
        <v>102.29944640856866</v>
      </c>
      <c r="EI18" s="315">
        <v>103.17419600339551</v>
      </c>
      <c r="EJ18" s="315">
        <v>103.45029827262812</v>
      </c>
      <c r="EK18" s="315">
        <v>103.99068179980659</v>
      </c>
      <c r="EL18" s="315">
        <v>105.02433363962012</v>
      </c>
      <c r="EM18" s="315">
        <v>104.02976272013989</v>
      </c>
      <c r="EN18" s="315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  <c r="FG18" s="30">
        <v>118.93004249978679</v>
      </c>
      <c r="FH18" s="30">
        <v>119.07095418941134</v>
      </c>
      <c r="FI18" s="16">
        <v>120.14369695808649</v>
      </c>
      <c r="FJ18" s="16">
        <v>120.71111658890399</v>
      </c>
      <c r="FK18" s="16">
        <v>119.67617957664248</v>
      </c>
      <c r="FL18" s="16">
        <v>121.27496893162505</v>
      </c>
      <c r="FM18" s="16">
        <v>122.55914825970936</v>
      </c>
      <c r="FN18" s="16">
        <v>123.38101006672608</v>
      </c>
      <c r="FO18" s="16">
        <v>126.17721475274082</v>
      </c>
      <c r="FP18" s="16">
        <v>129.0594460360841</v>
      </c>
      <c r="FQ18" s="16">
        <v>133.15178936462564</v>
      </c>
      <c r="FR18" s="16">
        <v>132.72794694984978</v>
      </c>
      <c r="FS18" s="335">
        <v>141.38902746386935</v>
      </c>
      <c r="FT18" s="16">
        <v>142.89517386839762</v>
      </c>
      <c r="FU18" s="16">
        <v>143.61128663172269</v>
      </c>
      <c r="FV18" s="16">
        <v>149.7280187484329</v>
      </c>
      <c r="FW18" s="16">
        <v>149.87787092554584</v>
      </c>
      <c r="FX18" s="16">
        <v>149.85697155270586</v>
      </c>
      <c r="FY18" s="16">
        <v>149.19387629485789</v>
      </c>
      <c r="FZ18" s="16">
        <v>151.97454804624567</v>
      </c>
      <c r="GA18" s="16">
        <v>154.77835266885711</v>
      </c>
    </row>
    <row r="19" spans="1:183" x14ac:dyDescent="0.2">
      <c r="A19" s="113"/>
      <c r="B19" s="419" t="s">
        <v>38</v>
      </c>
      <c r="C19" s="419"/>
      <c r="D19" s="315">
        <v>45.398646270769945</v>
      </c>
      <c r="E19" s="315">
        <v>44.935743674465897</v>
      </c>
      <c r="F19" s="315">
        <v>46.777376474225839</v>
      </c>
      <c r="G19" s="315">
        <v>47.623297915743144</v>
      </c>
      <c r="H19" s="315">
        <v>48.752239902339987</v>
      </c>
      <c r="I19" s="315">
        <v>47.507983675185116</v>
      </c>
      <c r="J19" s="315">
        <v>47.862367419712356</v>
      </c>
      <c r="K19" s="315">
        <v>49.106486832318261</v>
      </c>
      <c r="L19" s="315">
        <v>49.974740667765303</v>
      </c>
      <c r="M19" s="315">
        <v>49.863596752242053</v>
      </c>
      <c r="N19" s="315">
        <v>49.570317001969876</v>
      </c>
      <c r="O19" s="315">
        <v>49.347943512641365</v>
      </c>
      <c r="P19" s="315">
        <v>50.216317032924998</v>
      </c>
      <c r="Q19" s="315">
        <v>50.019032196009931</v>
      </c>
      <c r="R19" s="315">
        <v>49.796778243739105</v>
      </c>
      <c r="S19" s="315">
        <v>50.782167674702649</v>
      </c>
      <c r="T19" s="315">
        <v>53.097551011412008</v>
      </c>
      <c r="U19" s="315">
        <v>53.379776201989543</v>
      </c>
      <c r="V19" s="315">
        <v>53.603910341042365</v>
      </c>
      <c r="W19" s="315">
        <v>54.253514198458923</v>
      </c>
      <c r="X19" s="315">
        <v>54.189748189141596</v>
      </c>
      <c r="Y19" s="315">
        <v>54.295265694782977</v>
      </c>
      <c r="Z19" s="315">
        <v>55.032493218474897</v>
      </c>
      <c r="AA19" s="315">
        <v>54.439934170275627</v>
      </c>
      <c r="AB19" s="315">
        <v>54.29276128659037</v>
      </c>
      <c r="AC19" s="315">
        <v>53.676417079957425</v>
      </c>
      <c r="AD19" s="315">
        <v>54.265911989088359</v>
      </c>
      <c r="AE19" s="315">
        <v>54.953619880410244</v>
      </c>
      <c r="AF19" s="315">
        <v>54.625549001261952</v>
      </c>
      <c r="AG19" s="315">
        <v>55.304833911590329</v>
      </c>
      <c r="AH19" s="315">
        <v>55.685101251012483</v>
      </c>
      <c r="AI19" s="315">
        <v>55.841042603870292</v>
      </c>
      <c r="AJ19" s="315">
        <v>55.45542287005356</v>
      </c>
      <c r="AK19" s="315">
        <v>55.903638044862504</v>
      </c>
      <c r="AL19" s="315">
        <v>56.611093948892787</v>
      </c>
      <c r="AM19" s="315">
        <v>56.684558314425672</v>
      </c>
      <c r="AN19" s="315">
        <v>56.608585948267752</v>
      </c>
      <c r="AO19" s="315">
        <v>56.848108257051329</v>
      </c>
      <c r="AP19" s="315">
        <v>57.323342775231666</v>
      </c>
      <c r="AQ19" s="315">
        <v>57.361572474648163</v>
      </c>
      <c r="AR19" s="315">
        <v>57.328721996984001</v>
      </c>
      <c r="AS19" s="315">
        <v>57.694800580504392</v>
      </c>
      <c r="AT19" s="315">
        <v>57.915665350497292</v>
      </c>
      <c r="AU19" s="315">
        <v>58.692871989054318</v>
      </c>
      <c r="AV19" s="315">
        <v>58.173301779432194</v>
      </c>
      <c r="AW19" s="315">
        <v>57.304140433026625</v>
      </c>
      <c r="AX19" s="315">
        <v>59.058771885564539</v>
      </c>
      <c r="AY19" s="315">
        <v>57.941926588413828</v>
      </c>
      <c r="AZ19" s="315">
        <v>58.143797365642435</v>
      </c>
      <c r="BA19" s="315">
        <v>58.895903016306953</v>
      </c>
      <c r="BB19" s="315">
        <v>59.01432139126387</v>
      </c>
      <c r="BC19" s="315">
        <v>59.758064272264576</v>
      </c>
      <c r="BD19" s="315">
        <v>59.96631935158203</v>
      </c>
      <c r="BE19" s="315">
        <v>61.003836691920853</v>
      </c>
      <c r="BF19" s="315">
        <v>60.126773147223119</v>
      </c>
      <c r="BG19" s="315">
        <v>60.779660866921922</v>
      </c>
      <c r="BH19" s="315">
        <v>61.208846485487598</v>
      </c>
      <c r="BI19" s="315">
        <v>60.955992287467225</v>
      </c>
      <c r="BJ19" s="315">
        <v>61.123258818931482</v>
      </c>
      <c r="BK19" s="315">
        <v>61.472148341565088</v>
      </c>
      <c r="BL19" s="315">
        <v>61.782702345725021</v>
      </c>
      <c r="BM19" s="315">
        <v>61.317652010641396</v>
      </c>
      <c r="BN19" s="315">
        <v>61.752075674681251</v>
      </c>
      <c r="BO19" s="315">
        <v>62.207822005544912</v>
      </c>
      <c r="BP19" s="315">
        <v>63.764881405350032</v>
      </c>
      <c r="BQ19" s="315">
        <v>63.725653013610582</v>
      </c>
      <c r="BR19" s="315">
        <v>63.927945378729994</v>
      </c>
      <c r="BS19" s="315">
        <v>64.670041305847661</v>
      </c>
      <c r="BT19" s="315">
        <v>63.048310941206651</v>
      </c>
      <c r="BU19" s="315">
        <v>63.903448378808676</v>
      </c>
      <c r="BV19" s="315">
        <v>65.33802697959338</v>
      </c>
      <c r="BW19" s="315">
        <v>64.734341665126507</v>
      </c>
      <c r="BX19" s="315">
        <v>66.094057122049435</v>
      </c>
      <c r="BY19" s="315">
        <v>66.501125737846152</v>
      </c>
      <c r="BZ19" s="315">
        <v>67.502547766233462</v>
      </c>
      <c r="CA19" s="315">
        <v>67.748212047580239</v>
      </c>
      <c r="CB19" s="315">
        <v>70.19602981692961</v>
      </c>
      <c r="CC19" s="315">
        <v>71.087766340090425</v>
      </c>
      <c r="CD19" s="315">
        <v>71.580906965057451</v>
      </c>
      <c r="CE19" s="315">
        <v>72.302826700201749</v>
      </c>
      <c r="CF19" s="315">
        <v>72.724753548554673</v>
      </c>
      <c r="CG19" s="315">
        <v>74.500924678967252</v>
      </c>
      <c r="CH19" s="315">
        <v>76.837374035491166</v>
      </c>
      <c r="CI19" s="315">
        <v>76.997663820606391</v>
      </c>
      <c r="CJ19" s="315">
        <v>76.938479094890155</v>
      </c>
      <c r="CK19" s="315">
        <v>77.667161944955069</v>
      </c>
      <c r="CL19" s="315">
        <v>80.355608258895685</v>
      </c>
      <c r="CM19" s="315">
        <v>80.183981981451282</v>
      </c>
      <c r="CN19" s="315">
        <v>80.549724876806366</v>
      </c>
      <c r="CO19" s="315">
        <v>81.148865837891037</v>
      </c>
      <c r="CP19" s="315">
        <v>81.300626071971507</v>
      </c>
      <c r="CQ19" s="315">
        <v>82.196746731891508</v>
      </c>
      <c r="CR19" s="315">
        <v>81.675154322228622</v>
      </c>
      <c r="CS19" s="315">
        <v>79.842223861671854</v>
      </c>
      <c r="CT19" s="315">
        <v>82.611338114793526</v>
      </c>
      <c r="CU19" s="315">
        <v>81.721418056383826</v>
      </c>
      <c r="CV19" s="315">
        <v>82.272364802021471</v>
      </c>
      <c r="CW19" s="315">
        <v>83.474130645477132</v>
      </c>
      <c r="CX19" s="315">
        <v>83.66181808570019</v>
      </c>
      <c r="CY19" s="315">
        <v>85.950887956456853</v>
      </c>
      <c r="CZ19" s="315">
        <v>85.92261222553357</v>
      </c>
      <c r="DA19" s="315">
        <v>85.944574576722033</v>
      </c>
      <c r="DB19" s="315">
        <v>86.936247866218423</v>
      </c>
      <c r="DC19" s="315">
        <v>86.212704477093709</v>
      </c>
      <c r="DD19" s="315">
        <v>86.732897307070616</v>
      </c>
      <c r="DE19" s="315">
        <v>86.895836492879567</v>
      </c>
      <c r="DF19" s="315">
        <v>87.758032316761856</v>
      </c>
      <c r="DG19" s="315">
        <v>86.662610026327229</v>
      </c>
      <c r="DH19" s="315">
        <v>87.484459408131457</v>
      </c>
      <c r="DI19" s="315">
        <v>86.814445805904384</v>
      </c>
      <c r="DJ19" s="315">
        <v>88.289286223366517</v>
      </c>
      <c r="DK19" s="315">
        <v>88.422733625894196</v>
      </c>
      <c r="DL19" s="315">
        <v>87.783758846231137</v>
      </c>
      <c r="DM19" s="315">
        <v>88.047164465415108</v>
      </c>
      <c r="DN19" s="315">
        <v>90.743989647651844</v>
      </c>
      <c r="DO19" s="315">
        <v>89.620472230432412</v>
      </c>
      <c r="DP19" s="315">
        <v>89.651871257913555</v>
      </c>
      <c r="DQ19" s="315">
        <v>91.570952908391334</v>
      </c>
      <c r="DR19" s="315">
        <v>93.371513821899796</v>
      </c>
      <c r="DS19" s="315">
        <v>92.135996435716663</v>
      </c>
      <c r="DT19" s="315">
        <v>92.684271069572048</v>
      </c>
      <c r="DU19" s="315">
        <v>93.929872833842424</v>
      </c>
      <c r="DV19" s="315">
        <v>95.634481233333474</v>
      </c>
      <c r="DW19" s="315">
        <v>96.07620975632183</v>
      </c>
      <c r="DX19" s="315">
        <v>95.375677981981269</v>
      </c>
      <c r="DY19" s="315">
        <v>96.371210615915757</v>
      </c>
      <c r="DZ19" s="315">
        <v>97.36991967147344</v>
      </c>
      <c r="EA19" s="315">
        <v>98.435743911657099</v>
      </c>
      <c r="EB19" s="315">
        <v>98.72197443671358</v>
      </c>
      <c r="EC19" s="315">
        <v>99.615038094810899</v>
      </c>
      <c r="ED19" s="315">
        <v>101.78037141826354</v>
      </c>
      <c r="EE19" s="315">
        <v>100</v>
      </c>
      <c r="EF19" s="315">
        <v>100.48825700983446</v>
      </c>
      <c r="EG19" s="315">
        <v>100.83414124880919</v>
      </c>
      <c r="EH19" s="315">
        <v>101.4656049137688</v>
      </c>
      <c r="EI19" s="315">
        <v>101.92046580110238</v>
      </c>
      <c r="EJ19" s="315">
        <v>102.62984860534416</v>
      </c>
      <c r="EK19" s="315">
        <v>103.2541060354032</v>
      </c>
      <c r="EL19" s="315">
        <v>103.39763383338091</v>
      </c>
      <c r="EM19" s="315">
        <v>103.7051362853642</v>
      </c>
      <c r="EN19" s="315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  <c r="FG19" s="30">
        <v>109.45235897581283</v>
      </c>
      <c r="FH19" s="30">
        <v>109.74552037661832</v>
      </c>
      <c r="FI19" s="16">
        <v>109.60790579685133</v>
      </c>
      <c r="FJ19" s="16">
        <v>109.18148506156506</v>
      </c>
      <c r="FK19" s="16">
        <v>110.62753757576303</v>
      </c>
      <c r="FL19" s="16">
        <v>110.16135905439729</v>
      </c>
      <c r="FM19" s="16">
        <v>111.80843850308831</v>
      </c>
      <c r="FN19" s="16">
        <v>111.78583475335772</v>
      </c>
      <c r="FO19" s="16">
        <v>111.83068623895933</v>
      </c>
      <c r="FP19" s="16">
        <v>113.04259833336992</v>
      </c>
      <c r="FQ19" s="16">
        <v>114.54286978845676</v>
      </c>
      <c r="FR19" s="16">
        <v>112.72204162189216</v>
      </c>
      <c r="FS19" s="335">
        <v>117.87398076734902</v>
      </c>
      <c r="FT19" s="16">
        <v>114.88312858754779</v>
      </c>
      <c r="FU19" s="16">
        <v>115.03512378869608</v>
      </c>
      <c r="FV19" s="16">
        <v>115.90966320783188</v>
      </c>
      <c r="FW19" s="16">
        <v>116.8771826183457</v>
      </c>
      <c r="FX19" s="16">
        <v>117.07145506295156</v>
      </c>
      <c r="FY19" s="16">
        <v>120.25045662794568</v>
      </c>
      <c r="FZ19" s="16">
        <v>122.75488603773492</v>
      </c>
      <c r="GA19" s="16">
        <v>123.69255662465041</v>
      </c>
    </row>
    <row r="20" spans="1:183" ht="20.25" customHeight="1" x14ac:dyDescent="0.2">
      <c r="A20" s="66" t="s">
        <v>39</v>
      </c>
      <c r="B20" s="420" t="s">
        <v>40</v>
      </c>
      <c r="C20" s="421"/>
      <c r="D20" s="316">
        <v>40.758787914984779</v>
      </c>
      <c r="E20" s="316">
        <v>41.778992180815983</v>
      </c>
      <c r="F20" s="316">
        <v>43.190990978936377</v>
      </c>
      <c r="G20" s="316">
        <v>43.701462397010353</v>
      </c>
      <c r="H20" s="316">
        <v>44.43382249726762</v>
      </c>
      <c r="I20" s="316">
        <v>44.959755146382179</v>
      </c>
      <c r="J20" s="316">
        <v>44.65916570467521</v>
      </c>
      <c r="K20" s="316">
        <v>45.331567248726103</v>
      </c>
      <c r="L20" s="316">
        <v>44.739579549615975</v>
      </c>
      <c r="M20" s="316">
        <v>43.362925652402303</v>
      </c>
      <c r="N20" s="316">
        <v>43.448776946066047</v>
      </c>
      <c r="O20" s="316">
        <v>43.308208648868685</v>
      </c>
      <c r="P20" s="316">
        <v>43.396531641142346</v>
      </c>
      <c r="Q20" s="316">
        <v>43.548104421297047</v>
      </c>
      <c r="R20" s="316">
        <v>44.518296171970725</v>
      </c>
      <c r="S20" s="316">
        <v>45.409119558618301</v>
      </c>
      <c r="T20" s="316">
        <v>45.838320412268459</v>
      </c>
      <c r="U20" s="316">
        <v>46.091340682409211</v>
      </c>
      <c r="V20" s="316">
        <v>45.851039807716496</v>
      </c>
      <c r="W20" s="316">
        <v>46.267729548602112</v>
      </c>
      <c r="X20" s="316">
        <v>46.778519242439934</v>
      </c>
      <c r="Y20" s="316">
        <v>47.160326213389283</v>
      </c>
      <c r="Z20" s="316">
        <v>47.231711997632011</v>
      </c>
      <c r="AA20" s="316">
        <v>47.169854119558579</v>
      </c>
      <c r="AB20" s="316">
        <v>47.296784667705587</v>
      </c>
      <c r="AC20" s="316">
        <v>47.630680643222711</v>
      </c>
      <c r="AD20" s="316">
        <v>48.753933583334444</v>
      </c>
      <c r="AE20" s="316">
        <v>49.675457105519328</v>
      </c>
      <c r="AF20" s="316">
        <v>50.005609853106321</v>
      </c>
      <c r="AG20" s="316">
        <v>50.239910496707694</v>
      </c>
      <c r="AH20" s="316">
        <v>50.502284171759605</v>
      </c>
      <c r="AI20" s="316">
        <v>50.7419353396959</v>
      </c>
      <c r="AJ20" s="316">
        <v>50.788376125729854</v>
      </c>
      <c r="AK20" s="316">
        <v>51.13189370370165</v>
      </c>
      <c r="AL20" s="316">
        <v>51.183662622149335</v>
      </c>
      <c r="AM20" s="316">
        <v>51.295247664496905</v>
      </c>
      <c r="AN20" s="316">
        <v>51.291126609653247</v>
      </c>
      <c r="AO20" s="316">
        <v>51.277359603093679</v>
      </c>
      <c r="AP20" s="316">
        <v>52.48123182746739</v>
      </c>
      <c r="AQ20" s="316">
        <v>53.37238024489394</v>
      </c>
      <c r="AR20" s="316">
        <v>53.74136006204472</v>
      </c>
      <c r="AS20" s="316">
        <v>54.003102278886445</v>
      </c>
      <c r="AT20" s="316">
        <v>54.395627502337668</v>
      </c>
      <c r="AU20" s="316">
        <v>54.493300775428409</v>
      </c>
      <c r="AV20" s="316">
        <v>54.594104650067599</v>
      </c>
      <c r="AW20" s="316">
        <v>54.657077464677464</v>
      </c>
      <c r="AX20" s="316">
        <v>54.696794170108419</v>
      </c>
      <c r="AY20" s="316">
        <v>54.973995226037822</v>
      </c>
      <c r="AZ20" s="316">
        <v>55.10859150823827</v>
      </c>
      <c r="BA20" s="316">
        <v>55.338981351667435</v>
      </c>
      <c r="BB20" s="316">
        <v>56.575167746817868</v>
      </c>
      <c r="BC20" s="316">
        <v>56.966956596239591</v>
      </c>
      <c r="BD20" s="316">
        <v>57.247847024703646</v>
      </c>
      <c r="BE20" s="316">
        <v>57.433934545972861</v>
      </c>
      <c r="BF20" s="316">
        <v>57.707195247913106</v>
      </c>
      <c r="BG20" s="316">
        <v>58.222575361334783</v>
      </c>
      <c r="BH20" s="316">
        <v>58.537117553685484</v>
      </c>
      <c r="BI20" s="316">
        <v>58.621013041586316</v>
      </c>
      <c r="BJ20" s="316">
        <v>58.732053986720125</v>
      </c>
      <c r="BK20" s="316">
        <v>58.967054068086291</v>
      </c>
      <c r="BL20" s="316">
        <v>58.980947950093139</v>
      </c>
      <c r="BM20" s="316">
        <v>59.07151014433704</v>
      </c>
      <c r="BN20" s="316">
        <v>61.103740654729009</v>
      </c>
      <c r="BO20" s="316">
        <v>61.500004371428176</v>
      </c>
      <c r="BP20" s="316">
        <v>61.905523353311118</v>
      </c>
      <c r="BQ20" s="316">
        <v>62.138483372447403</v>
      </c>
      <c r="BR20" s="316">
        <v>62.511469107400835</v>
      </c>
      <c r="BS20" s="316">
        <v>62.878999084254865</v>
      </c>
      <c r="BT20" s="316">
        <v>62.63996935325676</v>
      </c>
      <c r="BU20" s="316">
        <v>63.000905219938751</v>
      </c>
      <c r="BV20" s="316">
        <v>62.771587829937012</v>
      </c>
      <c r="BW20" s="316">
        <v>63.097006925921242</v>
      </c>
      <c r="BX20" s="316">
        <v>63.283747600041245</v>
      </c>
      <c r="BY20" s="316">
        <v>63.39243567788801</v>
      </c>
      <c r="BZ20" s="316">
        <v>66.217533759550662</v>
      </c>
      <c r="CA20" s="316">
        <v>67.728297493277609</v>
      </c>
      <c r="CB20" s="316">
        <v>68.040075176945976</v>
      </c>
      <c r="CC20" s="316">
        <v>68.35221354414567</v>
      </c>
      <c r="CD20" s="316">
        <v>68.482238236840487</v>
      </c>
      <c r="CE20" s="316">
        <v>70.071724988122625</v>
      </c>
      <c r="CF20" s="316">
        <v>70.597789008036713</v>
      </c>
      <c r="CG20" s="316">
        <v>71.111970083007947</v>
      </c>
      <c r="CH20" s="316">
        <v>71.028879094013092</v>
      </c>
      <c r="CI20" s="316">
        <v>71.25336341587132</v>
      </c>
      <c r="CJ20" s="316">
        <v>71.550267669012811</v>
      </c>
      <c r="CK20" s="316">
        <v>71.635611995657754</v>
      </c>
      <c r="CL20" s="316">
        <v>75.082253380049337</v>
      </c>
      <c r="CM20" s="316">
        <v>76.021360394978785</v>
      </c>
      <c r="CN20" s="316">
        <v>76.027311590508234</v>
      </c>
      <c r="CO20" s="316">
        <v>76.558011404557845</v>
      </c>
      <c r="CP20" s="316">
        <v>77.229654102634086</v>
      </c>
      <c r="CQ20" s="316">
        <v>78.46708776486814</v>
      </c>
      <c r="CR20" s="316">
        <v>78.49977598358376</v>
      </c>
      <c r="CS20" s="316">
        <v>79.26647515587797</v>
      </c>
      <c r="CT20" s="316">
        <v>79.801516262199868</v>
      </c>
      <c r="CU20" s="316">
        <v>80.338752975894138</v>
      </c>
      <c r="CV20" s="316">
        <v>80.473283567736132</v>
      </c>
      <c r="CW20" s="316">
        <v>80.925313154657104</v>
      </c>
      <c r="CX20" s="316">
        <v>83.265257017577355</v>
      </c>
      <c r="CY20" s="316">
        <v>83.547411317687207</v>
      </c>
      <c r="CZ20" s="316">
        <v>84.677590000140484</v>
      </c>
      <c r="DA20" s="316">
        <v>85.015905266736013</v>
      </c>
      <c r="DB20" s="316">
        <v>85.900212947536303</v>
      </c>
      <c r="DC20" s="316">
        <v>85.698140361187299</v>
      </c>
      <c r="DD20" s="316">
        <v>85.88815756995858</v>
      </c>
      <c r="DE20" s="316">
        <v>85.860100718768095</v>
      </c>
      <c r="DF20" s="316">
        <v>86.213338404044904</v>
      </c>
      <c r="DG20" s="316">
        <v>86.200922433215524</v>
      </c>
      <c r="DH20" s="316">
        <v>86.198002587929963</v>
      </c>
      <c r="DI20" s="316">
        <v>85.889545450620702</v>
      </c>
      <c r="DJ20" s="316">
        <v>88.327925598156</v>
      </c>
      <c r="DK20" s="316">
        <v>90.001847068172665</v>
      </c>
      <c r="DL20" s="316">
        <v>90.044518379875626</v>
      </c>
      <c r="DM20" s="316">
        <v>90.667295043183259</v>
      </c>
      <c r="DN20" s="316">
        <v>90.770990740881402</v>
      </c>
      <c r="DO20" s="316">
        <v>91.1359589378268</v>
      </c>
      <c r="DP20" s="316">
        <v>91.199310778940529</v>
      </c>
      <c r="DQ20" s="316">
        <v>90.936832205708612</v>
      </c>
      <c r="DR20" s="316">
        <v>91.778492652373089</v>
      </c>
      <c r="DS20" s="316">
        <v>91.93638503754859</v>
      </c>
      <c r="DT20" s="316">
        <v>92.137165306958451</v>
      </c>
      <c r="DU20" s="316">
        <v>93.753046050062522</v>
      </c>
      <c r="DV20" s="316">
        <v>96.543362620688896</v>
      </c>
      <c r="DW20" s="316">
        <v>97.401101104309404</v>
      </c>
      <c r="DX20" s="316">
        <v>98.147805862496156</v>
      </c>
      <c r="DY20" s="316">
        <v>97.882186778342486</v>
      </c>
      <c r="DZ20" s="316">
        <v>98.214581847899453</v>
      </c>
      <c r="EA20" s="316">
        <v>98.918615863378989</v>
      </c>
      <c r="EB20" s="316">
        <v>99.413685500552901</v>
      </c>
      <c r="EC20" s="316">
        <v>100.15749579707757</v>
      </c>
      <c r="ED20" s="316">
        <v>100.28582116414451</v>
      </c>
      <c r="EE20" s="316">
        <v>100</v>
      </c>
      <c r="EF20" s="316">
        <v>100.82943659494003</v>
      </c>
      <c r="EG20" s="316">
        <v>101.60908336102381</v>
      </c>
      <c r="EH20" s="316">
        <v>104.20711233583496</v>
      </c>
      <c r="EI20" s="316">
        <v>105.46387711602168</v>
      </c>
      <c r="EJ20" s="316">
        <v>106.74091019069888</v>
      </c>
      <c r="EK20" s="316">
        <v>107.25824664894998</v>
      </c>
      <c r="EL20" s="316">
        <v>107.79009716672192</v>
      </c>
      <c r="EM20" s="316">
        <v>108.01063574140039</v>
      </c>
      <c r="EN20" s="316">
        <v>108.02266490961802</v>
      </c>
      <c r="EO20" s="60">
        <v>108.47391303856492</v>
      </c>
      <c r="EP20" s="60">
        <v>108.51879221627613</v>
      </c>
      <c r="EQ20" s="60">
        <v>109.37278150176942</v>
      </c>
      <c r="ER20" s="60">
        <v>112.58308453386265</v>
      </c>
      <c r="ES20" s="60">
        <v>112.96504997540606</v>
      </c>
      <c r="ET20" s="60">
        <v>113.81255891567231</v>
      </c>
      <c r="EU20" s="60">
        <v>114.38712308628112</v>
      </c>
      <c r="EV20" s="60">
        <v>115.08663625627973</v>
      </c>
      <c r="EW20" s="60">
        <v>115.44523643350666</v>
      </c>
      <c r="EX20" s="60">
        <v>115.6137496939229</v>
      </c>
      <c r="EY20" s="60">
        <v>116.49681701793273</v>
      </c>
      <c r="EZ20" s="60">
        <v>116.05901994570291</v>
      </c>
      <c r="FA20" s="60">
        <v>116.62483375630154</v>
      </c>
      <c r="FB20" s="60">
        <v>116.90646971708748</v>
      </c>
      <c r="FC20" s="60">
        <v>118.75960368042739</v>
      </c>
      <c r="FD20" s="60">
        <v>120.55202955489284</v>
      </c>
      <c r="FE20" s="60">
        <v>121.10714986250736</v>
      </c>
      <c r="FF20" s="60">
        <v>122.03020499704124</v>
      </c>
      <c r="FG20" s="60">
        <v>122.28234208162272</v>
      </c>
      <c r="FH20" s="60">
        <v>123.36325758015607</v>
      </c>
      <c r="FI20" s="22">
        <v>123.97924305690182</v>
      </c>
      <c r="FJ20" s="22">
        <v>123.68864468539556</v>
      </c>
      <c r="FK20" s="22">
        <v>123.80352420998159</v>
      </c>
      <c r="FL20" s="22">
        <v>124.85914536367673</v>
      </c>
      <c r="FM20" s="329">
        <v>125.37756069934844</v>
      </c>
      <c r="FN20" s="356">
        <v>126.1865023142489</v>
      </c>
      <c r="FO20" s="356">
        <v>127.97016529265599</v>
      </c>
      <c r="FP20" s="356">
        <v>129.12261371425825</v>
      </c>
      <c r="FQ20" s="356">
        <v>129.95833234189098</v>
      </c>
      <c r="FR20" s="356">
        <v>130.7272596329139</v>
      </c>
      <c r="FS20" s="382">
        <v>130.34356137677713</v>
      </c>
      <c r="FT20" s="356">
        <v>130.21065344417821</v>
      </c>
      <c r="FU20" s="356">
        <v>130.36986925144967</v>
      </c>
      <c r="FV20" s="356">
        <v>131.10481201771219</v>
      </c>
      <c r="FW20" s="356">
        <v>131.85208288434376</v>
      </c>
      <c r="FX20" s="356">
        <v>131.90911557185584</v>
      </c>
      <c r="FY20" s="356">
        <v>132.61546759666626</v>
      </c>
      <c r="FZ20" s="356">
        <v>133.02883689339393</v>
      </c>
      <c r="GA20" s="356">
        <v>133.64887791978896</v>
      </c>
    </row>
    <row r="21" spans="1:183" x14ac:dyDescent="0.2">
      <c r="A21" s="113"/>
      <c r="B21" s="419" t="s">
        <v>41</v>
      </c>
      <c r="C21" s="419"/>
      <c r="D21" s="315">
        <v>41.78644884897583</v>
      </c>
      <c r="E21" s="315">
        <v>43.10365632283937</v>
      </c>
      <c r="F21" s="315">
        <v>44.463459080041972</v>
      </c>
      <c r="G21" s="315">
        <v>45.40502502366116</v>
      </c>
      <c r="H21" s="315">
        <v>46.20378367599384</v>
      </c>
      <c r="I21" s="315">
        <v>47.089787510690037</v>
      </c>
      <c r="J21" s="315">
        <v>46.253568638603348</v>
      </c>
      <c r="K21" s="315">
        <v>46.973280711661488</v>
      </c>
      <c r="L21" s="315">
        <v>46.044095068375299</v>
      </c>
      <c r="M21" s="315">
        <v>45.81173083510199</v>
      </c>
      <c r="N21" s="315">
        <v>46.025315761700426</v>
      </c>
      <c r="O21" s="315">
        <v>45.512564531134224</v>
      </c>
      <c r="P21" s="315">
        <v>45.644640713995706</v>
      </c>
      <c r="Q21" s="315">
        <v>45.869668835774817</v>
      </c>
      <c r="R21" s="315">
        <v>46.958657526378921</v>
      </c>
      <c r="S21" s="315">
        <v>48.171814030968399</v>
      </c>
      <c r="T21" s="315">
        <v>48.818337783138077</v>
      </c>
      <c r="U21" s="315">
        <v>48.485973538479996</v>
      </c>
      <c r="V21" s="315">
        <v>48.017801089693698</v>
      </c>
      <c r="W21" s="315">
        <v>48.365407087535345</v>
      </c>
      <c r="X21" s="315">
        <v>48.597390272015737</v>
      </c>
      <c r="Y21" s="315">
        <v>49.16902937495513</v>
      </c>
      <c r="Z21" s="315">
        <v>49.273405659248674</v>
      </c>
      <c r="AA21" s="315">
        <v>49.140226471894152</v>
      </c>
      <c r="AB21" s="315">
        <v>49.498091642047733</v>
      </c>
      <c r="AC21" s="315">
        <v>49.996441243687876</v>
      </c>
      <c r="AD21" s="315">
        <v>51.000758028292303</v>
      </c>
      <c r="AE21" s="315">
        <v>51.775191027400261</v>
      </c>
      <c r="AF21" s="315">
        <v>52.123741065737086</v>
      </c>
      <c r="AG21" s="315">
        <v>52.449060436963947</v>
      </c>
      <c r="AH21" s="315">
        <v>52.779711802412933</v>
      </c>
      <c r="AI21" s="315">
        <v>52.812413584234477</v>
      </c>
      <c r="AJ21" s="315">
        <v>52.907706877257397</v>
      </c>
      <c r="AK21" s="315">
        <v>53.009920031421352</v>
      </c>
      <c r="AL21" s="315">
        <v>52.972974154335468</v>
      </c>
      <c r="AM21" s="315">
        <v>53.179351383675431</v>
      </c>
      <c r="AN21" s="315">
        <v>53.134496230417284</v>
      </c>
      <c r="AO21" s="315">
        <v>53.118300411560895</v>
      </c>
      <c r="AP21" s="315">
        <v>54.131937640050261</v>
      </c>
      <c r="AQ21" s="315">
        <v>54.897191779491308</v>
      </c>
      <c r="AR21" s="315">
        <v>55.044889070168473</v>
      </c>
      <c r="AS21" s="315">
        <v>55.380726252822448</v>
      </c>
      <c r="AT21" s="315">
        <v>55.567474737517379</v>
      </c>
      <c r="AU21" s="315">
        <v>55.955951573881833</v>
      </c>
      <c r="AV21" s="315">
        <v>55.963825104078744</v>
      </c>
      <c r="AW21" s="315">
        <v>56.031466464851256</v>
      </c>
      <c r="AX21" s="315">
        <v>56.057947641765914</v>
      </c>
      <c r="AY21" s="315">
        <v>55.986126961811898</v>
      </c>
      <c r="AZ21" s="315">
        <v>56.116230724595596</v>
      </c>
      <c r="BA21" s="315">
        <v>56.396746836645455</v>
      </c>
      <c r="BB21" s="315">
        <v>58.126987545578487</v>
      </c>
      <c r="BC21" s="315">
        <v>58.487847745172047</v>
      </c>
      <c r="BD21" s="315">
        <v>58.792648813479886</v>
      </c>
      <c r="BE21" s="315">
        <v>59.100948875849468</v>
      </c>
      <c r="BF21" s="315">
        <v>59.267613833729243</v>
      </c>
      <c r="BG21" s="315">
        <v>59.349937789010937</v>
      </c>
      <c r="BH21" s="315">
        <v>59.401612362378692</v>
      </c>
      <c r="BI21" s="315">
        <v>59.434471297957856</v>
      </c>
      <c r="BJ21" s="315">
        <v>59.514760948032347</v>
      </c>
      <c r="BK21" s="315">
        <v>59.911990878708657</v>
      </c>
      <c r="BL21" s="315">
        <v>59.934637915960899</v>
      </c>
      <c r="BM21" s="315">
        <v>60.044036581917119</v>
      </c>
      <c r="BN21" s="315">
        <v>62.646679964207287</v>
      </c>
      <c r="BO21" s="315">
        <v>63.029866854908128</v>
      </c>
      <c r="BP21" s="315">
        <v>63.493237592809407</v>
      </c>
      <c r="BQ21" s="315">
        <v>63.502758083386887</v>
      </c>
      <c r="BR21" s="315">
        <v>63.590066707996385</v>
      </c>
      <c r="BS21" s="315">
        <v>63.850315194521983</v>
      </c>
      <c r="BT21" s="315">
        <v>63.374278917823041</v>
      </c>
      <c r="BU21" s="315">
        <v>63.833005885731808</v>
      </c>
      <c r="BV21" s="315">
        <v>63.470216917022221</v>
      </c>
      <c r="BW21" s="315">
        <v>63.551183906173868</v>
      </c>
      <c r="BX21" s="315">
        <v>63.653955952824546</v>
      </c>
      <c r="BY21" s="315">
        <v>63.752664716149695</v>
      </c>
      <c r="BZ21" s="315">
        <v>66.686817173240243</v>
      </c>
      <c r="CA21" s="315">
        <v>68.269944384348179</v>
      </c>
      <c r="CB21" s="315">
        <v>68.621212460234801</v>
      </c>
      <c r="CC21" s="315">
        <v>69.053203107028978</v>
      </c>
      <c r="CD21" s="315">
        <v>69.025877846399553</v>
      </c>
      <c r="CE21" s="315">
        <v>70.271170845666006</v>
      </c>
      <c r="CF21" s="315">
        <v>70.445221752223915</v>
      </c>
      <c r="CG21" s="315">
        <v>70.730241597595054</v>
      </c>
      <c r="CH21" s="315">
        <v>71.081405139623428</v>
      </c>
      <c r="CI21" s="315">
        <v>71.408293610601788</v>
      </c>
      <c r="CJ21" s="315">
        <v>71.56856567057703</v>
      </c>
      <c r="CK21" s="315">
        <v>71.464152298899648</v>
      </c>
      <c r="CL21" s="315">
        <v>74.29711705875529</v>
      </c>
      <c r="CM21" s="315">
        <v>75.182156731311267</v>
      </c>
      <c r="CN21" s="315">
        <v>75.447478736832821</v>
      </c>
      <c r="CO21" s="315">
        <v>76.138081958051387</v>
      </c>
      <c r="CP21" s="315">
        <v>76.394330546442262</v>
      </c>
      <c r="CQ21" s="315">
        <v>76.626414539677214</v>
      </c>
      <c r="CR21" s="315">
        <v>76.644049625746959</v>
      </c>
      <c r="CS21" s="315">
        <v>77.355240973388646</v>
      </c>
      <c r="CT21" s="315">
        <v>78.213536347504032</v>
      </c>
      <c r="CU21" s="315">
        <v>79.260213457380004</v>
      </c>
      <c r="CV21" s="315">
        <v>79.033372512920309</v>
      </c>
      <c r="CW21" s="315">
        <v>79.831499705843314</v>
      </c>
      <c r="CX21" s="315">
        <v>81.279533624231618</v>
      </c>
      <c r="CY21" s="315">
        <v>81.464954812744736</v>
      </c>
      <c r="CZ21" s="315">
        <v>82.611044238325832</v>
      </c>
      <c r="DA21" s="315">
        <v>82.715418714064342</v>
      </c>
      <c r="DB21" s="315">
        <v>83.776674690701839</v>
      </c>
      <c r="DC21" s="315">
        <v>83.349616195168892</v>
      </c>
      <c r="DD21" s="315">
        <v>83.499196562298309</v>
      </c>
      <c r="DE21" s="315">
        <v>83.431755976877497</v>
      </c>
      <c r="DF21" s="315">
        <v>83.740384643474954</v>
      </c>
      <c r="DG21" s="315">
        <v>83.684203742408997</v>
      </c>
      <c r="DH21" s="315">
        <v>83.688101538526382</v>
      </c>
      <c r="DI21" s="315">
        <v>83.675137175857074</v>
      </c>
      <c r="DJ21" s="315">
        <v>85.999463198649309</v>
      </c>
      <c r="DK21" s="315">
        <v>87.763899199138251</v>
      </c>
      <c r="DL21" s="315">
        <v>87.673919017108531</v>
      </c>
      <c r="DM21" s="315">
        <v>88.096245780760285</v>
      </c>
      <c r="DN21" s="315">
        <v>88.22504505818749</v>
      </c>
      <c r="DO21" s="315">
        <v>88.63315711262976</v>
      </c>
      <c r="DP21" s="315">
        <v>88.502871615380045</v>
      </c>
      <c r="DQ21" s="315">
        <v>88.927902706989045</v>
      </c>
      <c r="DR21" s="315">
        <v>90.032014266923326</v>
      </c>
      <c r="DS21" s="315">
        <v>90.404683676743545</v>
      </c>
      <c r="DT21" s="315">
        <v>90.68025920647419</v>
      </c>
      <c r="DU21" s="315">
        <v>93.350939180285437</v>
      </c>
      <c r="DV21" s="315">
        <v>96.421959280753484</v>
      </c>
      <c r="DW21" s="315">
        <v>97.547296836614393</v>
      </c>
      <c r="DX21" s="315">
        <v>98.285389479838031</v>
      </c>
      <c r="DY21" s="315">
        <v>98.112480847811796</v>
      </c>
      <c r="DZ21" s="315">
        <v>98.590900789492153</v>
      </c>
      <c r="EA21" s="315">
        <v>98.99297008564875</v>
      </c>
      <c r="EB21" s="315">
        <v>99.47811041296049</v>
      </c>
      <c r="EC21" s="315">
        <v>100.08678055766943</v>
      </c>
      <c r="ED21" s="315">
        <v>100.4766824853931</v>
      </c>
      <c r="EE21" s="315">
        <v>100</v>
      </c>
      <c r="EF21" s="315">
        <v>101.03093601160489</v>
      </c>
      <c r="EG21" s="315">
        <v>102.06957292651886</v>
      </c>
      <c r="EH21" s="315">
        <v>105.06256958429992</v>
      </c>
      <c r="EI21" s="315">
        <v>106.34737902584328</v>
      </c>
      <c r="EJ21" s="315">
        <v>107.71768962768925</v>
      </c>
      <c r="EK21" s="315">
        <v>108.33799578924409</v>
      </c>
      <c r="EL21" s="315">
        <v>108.7747078062707</v>
      </c>
      <c r="EM21" s="315">
        <v>108.92924220047314</v>
      </c>
      <c r="EN21" s="315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  <c r="FG21" s="30">
        <v>122.82434474453177</v>
      </c>
      <c r="FH21" s="30">
        <v>123.7561564458191</v>
      </c>
      <c r="FI21" s="16">
        <v>124.51316285050825</v>
      </c>
      <c r="FJ21" s="16">
        <v>124.16550180906985</v>
      </c>
      <c r="FK21" s="16">
        <v>124.32753758724827</v>
      </c>
      <c r="FL21" s="16">
        <v>125.75454370666725</v>
      </c>
      <c r="FM21" s="326">
        <v>126.32235519267154</v>
      </c>
      <c r="FN21" s="355">
        <v>127.3908473957373</v>
      </c>
      <c r="FO21" s="355">
        <v>129.00669290894905</v>
      </c>
      <c r="FP21" s="355">
        <v>130.52592676301433</v>
      </c>
      <c r="FQ21" s="355">
        <v>131.39510597533661</v>
      </c>
      <c r="FR21" s="355">
        <v>132.2206034668387</v>
      </c>
      <c r="FS21" s="378">
        <v>132.72689654702128</v>
      </c>
      <c r="FT21" s="355">
        <v>132.44926401593798</v>
      </c>
      <c r="FU21" s="355">
        <v>132.5962785005714</v>
      </c>
      <c r="FV21" s="355">
        <v>133.53756544562879</v>
      </c>
      <c r="FW21" s="355">
        <v>134.43661802209292</v>
      </c>
      <c r="FX21" s="355">
        <v>134.35379177104755</v>
      </c>
      <c r="FY21" s="355">
        <v>135.03515943229371</v>
      </c>
      <c r="FZ21" s="355">
        <v>135.39077030360247</v>
      </c>
      <c r="GA21" s="355">
        <v>135.86262029548143</v>
      </c>
    </row>
    <row r="22" spans="1:183" x14ac:dyDescent="0.2">
      <c r="A22" s="113"/>
      <c r="B22" s="419" t="s">
        <v>42</v>
      </c>
      <c r="C22" s="419"/>
      <c r="D22" s="315">
        <v>39.207380444632577</v>
      </c>
      <c r="E22" s="315">
        <v>39.779214065614539</v>
      </c>
      <c r="F22" s="315">
        <v>41.270010573294812</v>
      </c>
      <c r="G22" s="315">
        <v>41.129680501074304</v>
      </c>
      <c r="H22" s="315">
        <v>41.761802082669291</v>
      </c>
      <c r="I22" s="315">
        <v>41.744153567322869</v>
      </c>
      <c r="J22" s="315">
        <v>42.252176647651147</v>
      </c>
      <c r="K22" s="315">
        <v>42.853155891115868</v>
      </c>
      <c r="L22" s="315">
        <v>42.770218786690229</v>
      </c>
      <c r="M22" s="315">
        <v>39.666088954403818</v>
      </c>
      <c r="N22" s="315">
        <v>39.559107275833718</v>
      </c>
      <c r="O22" s="315">
        <v>39.980404633024506</v>
      </c>
      <c r="P22" s="315">
        <v>40.002675657684605</v>
      </c>
      <c r="Q22" s="315">
        <v>40.043356642730586</v>
      </c>
      <c r="R22" s="315">
        <v>40.834206692297386</v>
      </c>
      <c r="S22" s="315">
        <v>41.238420156764761</v>
      </c>
      <c r="T22" s="315">
        <v>41.339539678245977</v>
      </c>
      <c r="U22" s="315">
        <v>42.476285192043122</v>
      </c>
      <c r="V22" s="315">
        <v>42.579990448785992</v>
      </c>
      <c r="W22" s="315">
        <v>43.100972404635968</v>
      </c>
      <c r="X22" s="315">
        <v>44.032662112372492</v>
      </c>
      <c r="Y22" s="315">
        <v>44.127889163874563</v>
      </c>
      <c r="Z22" s="315">
        <v>44.149470867280343</v>
      </c>
      <c r="AA22" s="315">
        <v>44.195283144171562</v>
      </c>
      <c r="AB22" s="315">
        <v>43.973583433160456</v>
      </c>
      <c r="AC22" s="315">
        <v>44.05921212940784</v>
      </c>
      <c r="AD22" s="315">
        <v>45.362016937305775</v>
      </c>
      <c r="AE22" s="315">
        <v>46.505595544754378</v>
      </c>
      <c r="AF22" s="315">
        <v>46.80797483773248</v>
      </c>
      <c r="AG22" s="315">
        <v>46.904869135223421</v>
      </c>
      <c r="AH22" s="315">
        <v>47.064167452015859</v>
      </c>
      <c r="AI22" s="315">
        <v>47.616239587786652</v>
      </c>
      <c r="AJ22" s="315">
        <v>47.588930227462754</v>
      </c>
      <c r="AK22" s="315">
        <v>48.296732827217596</v>
      </c>
      <c r="AL22" s="315">
        <v>48.482429962618156</v>
      </c>
      <c r="AM22" s="315">
        <v>48.450912059074945</v>
      </c>
      <c r="AN22" s="315">
        <v>48.508285201867906</v>
      </c>
      <c r="AO22" s="315">
        <v>48.498184849762858</v>
      </c>
      <c r="AP22" s="315">
        <v>49.989245176725269</v>
      </c>
      <c r="AQ22" s="315">
        <v>51.070449785723461</v>
      </c>
      <c r="AR22" s="315">
        <v>51.773488584075679</v>
      </c>
      <c r="AS22" s="315">
        <v>51.923373397687953</v>
      </c>
      <c r="AT22" s="315">
        <v>52.626549302868789</v>
      </c>
      <c r="AU22" s="315">
        <v>52.285211219640125</v>
      </c>
      <c r="AV22" s="315">
        <v>52.526307311119993</v>
      </c>
      <c r="AW22" s="315">
        <v>52.582232258916143</v>
      </c>
      <c r="AX22" s="315">
        <v>52.641929968912969</v>
      </c>
      <c r="AY22" s="315">
        <v>53.446031396798659</v>
      </c>
      <c r="AZ22" s="315">
        <v>53.587409807182915</v>
      </c>
      <c r="BA22" s="315">
        <v>53.742126571071154</v>
      </c>
      <c r="BB22" s="315">
        <v>54.232464284219738</v>
      </c>
      <c r="BC22" s="315">
        <v>54.670944544012514</v>
      </c>
      <c r="BD22" s="315">
        <v>54.915738295014599</v>
      </c>
      <c r="BE22" s="315">
        <v>54.917327755724557</v>
      </c>
      <c r="BF22" s="315">
        <v>55.351510633621139</v>
      </c>
      <c r="BG22" s="315">
        <v>56.520653614344972</v>
      </c>
      <c r="BH22" s="315">
        <v>57.232033688058024</v>
      </c>
      <c r="BI22" s="315">
        <v>57.392976464528402</v>
      </c>
      <c r="BJ22" s="315">
        <v>57.550441076554691</v>
      </c>
      <c r="BK22" s="315">
        <v>57.540531001458618</v>
      </c>
      <c r="BL22" s="315">
        <v>57.541210689962888</v>
      </c>
      <c r="BM22" s="315">
        <v>57.60333642042481</v>
      </c>
      <c r="BN22" s="315">
        <v>58.774443615355956</v>
      </c>
      <c r="BO22" s="315">
        <v>59.190448751497343</v>
      </c>
      <c r="BP22" s="315">
        <v>59.508631878244437</v>
      </c>
      <c r="BQ22" s="315">
        <v>60.078907194977759</v>
      </c>
      <c r="BR22" s="315">
        <v>60.883165140868492</v>
      </c>
      <c r="BS22" s="315">
        <v>61.412652529959345</v>
      </c>
      <c r="BT22" s="315">
        <v>61.531419532651086</v>
      </c>
      <c r="BU22" s="315">
        <v>61.744725145074035</v>
      </c>
      <c r="BV22" s="315">
        <v>61.716903012348332</v>
      </c>
      <c r="BW22" s="315">
        <v>62.411359027163954</v>
      </c>
      <c r="BX22" s="315">
        <v>62.7248628695842</v>
      </c>
      <c r="BY22" s="315">
        <v>62.848616211260449</v>
      </c>
      <c r="BZ22" s="315">
        <v>65.509080446177208</v>
      </c>
      <c r="CA22" s="315">
        <v>66.910600716738202</v>
      </c>
      <c r="CB22" s="315">
        <v>67.162761762789941</v>
      </c>
      <c r="CC22" s="315">
        <v>67.29396523624068</v>
      </c>
      <c r="CD22" s="315">
        <v>67.661533154499949</v>
      </c>
      <c r="CE22" s="315">
        <v>69.77063171592637</v>
      </c>
      <c r="CF22" s="315">
        <v>70.828112038299068</v>
      </c>
      <c r="CG22" s="315">
        <v>71.6882461720637</v>
      </c>
      <c r="CH22" s="315">
        <v>70.949583193144775</v>
      </c>
      <c r="CI22" s="315">
        <v>71.019473176846134</v>
      </c>
      <c r="CJ22" s="315">
        <v>71.522644106240008</v>
      </c>
      <c r="CK22" s="315">
        <v>71.89445598360787</v>
      </c>
      <c r="CL22" s="315">
        <v>76.267533771481439</v>
      </c>
      <c r="CM22" s="315">
        <v>77.288263504649777</v>
      </c>
      <c r="CN22" s="315">
        <v>76.902655773588293</v>
      </c>
      <c r="CO22" s="315">
        <v>77.191957542610282</v>
      </c>
      <c r="CP22" s="315">
        <v>78.490699611296392</v>
      </c>
      <c r="CQ22" s="315">
        <v>81.245858561329428</v>
      </c>
      <c r="CR22" s="315">
        <v>81.301271729166515</v>
      </c>
      <c r="CS22" s="315">
        <v>82.151768242568551</v>
      </c>
      <c r="CT22" s="315">
        <v>82.198808813606547</v>
      </c>
      <c r="CU22" s="315">
        <v>81.966969258860743</v>
      </c>
      <c r="CV22" s="315">
        <v>82.647044088541747</v>
      </c>
      <c r="CW22" s="315">
        <v>82.576587713738675</v>
      </c>
      <c r="CX22" s="315">
        <v>86.263002679198905</v>
      </c>
      <c r="CY22" s="315">
        <v>86.691190040406866</v>
      </c>
      <c r="CZ22" s="315">
        <v>87.797349082791172</v>
      </c>
      <c r="DA22" s="315">
        <v>88.488832868838159</v>
      </c>
      <c r="DB22" s="315">
        <v>89.106010702674439</v>
      </c>
      <c r="DC22" s="315">
        <v>89.243587906141187</v>
      </c>
      <c r="DD22" s="315">
        <v>89.494650559110696</v>
      </c>
      <c r="DE22" s="315">
        <v>89.52604932939451</v>
      </c>
      <c r="DF22" s="315">
        <v>89.946630982448198</v>
      </c>
      <c r="DG22" s="315">
        <v>90.000284701983276</v>
      </c>
      <c r="DH22" s="315">
        <v>89.987072610050163</v>
      </c>
      <c r="DI22" s="315">
        <v>89.23252505240049</v>
      </c>
      <c r="DJ22" s="315">
        <v>91.843086914057793</v>
      </c>
      <c r="DK22" s="315">
        <v>93.380363198775171</v>
      </c>
      <c r="DL22" s="315">
        <v>93.623291727156584</v>
      </c>
      <c r="DM22" s="315">
        <v>94.548677413996685</v>
      </c>
      <c r="DN22" s="315">
        <v>94.614475513531772</v>
      </c>
      <c r="DO22" s="315">
        <v>94.914311622055209</v>
      </c>
      <c r="DP22" s="315">
        <v>95.26998790923848</v>
      </c>
      <c r="DQ22" s="315">
        <v>93.969610944918301</v>
      </c>
      <c r="DR22" s="315">
        <v>94.415062287722279</v>
      </c>
      <c r="DS22" s="315">
        <v>94.248716717096769</v>
      </c>
      <c r="DT22" s="315">
        <v>94.336582384257468</v>
      </c>
      <c r="DU22" s="315">
        <v>94.360086350046856</v>
      </c>
      <c r="DV22" s="315">
        <v>96.726639071385506</v>
      </c>
      <c r="DW22" s="315">
        <v>97.180396839186884</v>
      </c>
      <c r="DX22" s="315">
        <v>97.94010286953197</v>
      </c>
      <c r="DY22" s="315">
        <v>97.534523528787034</v>
      </c>
      <c r="DZ22" s="315">
        <v>97.646472272151939</v>
      </c>
      <c r="EA22" s="315">
        <v>98.806367073855085</v>
      </c>
      <c r="EB22" s="315">
        <v>99.316426485366009</v>
      </c>
      <c r="EC22" s="315">
        <v>100.26425099916496</v>
      </c>
      <c r="ED22" s="315">
        <v>99.997687529992973</v>
      </c>
      <c r="EE22" s="315">
        <v>100</v>
      </c>
      <c r="EF22" s="315">
        <v>100.05741036223566</v>
      </c>
      <c r="EG22" s="315">
        <v>99.844760514173487</v>
      </c>
      <c r="EH22" s="315">
        <v>100.92950762757658</v>
      </c>
      <c r="EI22" s="315">
        <v>102.07882190188599</v>
      </c>
      <c r="EJ22" s="315">
        <v>102.99847082583948</v>
      </c>
      <c r="EK22" s="315">
        <v>103.12128846393703</v>
      </c>
      <c r="EL22" s="315">
        <v>104.01765327922539</v>
      </c>
      <c r="EM22" s="315">
        <v>104.49108071898877</v>
      </c>
      <c r="EN22" s="315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  <c r="FG22" s="30">
        <v>120.20570940006323</v>
      </c>
      <c r="FH22" s="30">
        <v>121.8579021994199</v>
      </c>
      <c r="FI22" s="16">
        <v>121.9335791356516</v>
      </c>
      <c r="FJ22" s="16">
        <v>121.8616110650411</v>
      </c>
      <c r="FK22" s="16">
        <v>121.79581579953614</v>
      </c>
      <c r="FL22" s="16">
        <v>121.42851007474955</v>
      </c>
      <c r="FM22" s="326">
        <v>121.75766866475634</v>
      </c>
      <c r="FN22" s="355">
        <v>121.57216639443836</v>
      </c>
      <c r="FO22" s="355">
        <v>123.99880634807042</v>
      </c>
      <c r="FP22" s="355">
        <v>123.74595057414609</v>
      </c>
      <c r="FQ22" s="355">
        <v>124.45346809048289</v>
      </c>
      <c r="FR22" s="355">
        <v>125.00565193141483</v>
      </c>
      <c r="FS22" s="378">
        <v>121.21203482841125</v>
      </c>
      <c r="FT22" s="355">
        <v>121.63362570477609</v>
      </c>
      <c r="FU22" s="355">
        <v>121.83958974242043</v>
      </c>
      <c r="FV22" s="355">
        <v>121.78394402146964</v>
      </c>
      <c r="FW22" s="355">
        <v>121.94967741481713</v>
      </c>
      <c r="FX22" s="355">
        <v>122.54256658882277</v>
      </c>
      <c r="FY22" s="355">
        <v>123.34464387377686</v>
      </c>
      <c r="FZ22" s="355">
        <v>123.97930919369486</v>
      </c>
      <c r="GA22" s="355">
        <v>125.16713035559414</v>
      </c>
    </row>
    <row r="23" spans="1:183" x14ac:dyDescent="0.2">
      <c r="A23" s="66" t="s">
        <v>60</v>
      </c>
      <c r="B23" s="420" t="s">
        <v>61</v>
      </c>
      <c r="C23" s="421"/>
      <c r="D23" s="316">
        <v>54.871248595382305</v>
      </c>
      <c r="E23" s="316">
        <v>55.856253484855792</v>
      </c>
      <c r="F23" s="316">
        <v>56.620236124213399</v>
      </c>
      <c r="G23" s="316">
        <v>57.302196136017777</v>
      </c>
      <c r="H23" s="316">
        <v>59.504758960939775</v>
      </c>
      <c r="I23" s="316">
        <v>59.101249489025612</v>
      </c>
      <c r="J23" s="316">
        <v>60.280582685947842</v>
      </c>
      <c r="K23" s="316">
        <v>61.040135073487555</v>
      </c>
      <c r="L23" s="316">
        <v>62.583706604973486</v>
      </c>
      <c r="M23" s="316">
        <v>62.639874959116788</v>
      </c>
      <c r="N23" s="316">
        <v>62.672838542586426</v>
      </c>
      <c r="O23" s="316">
        <v>62.946854105129908</v>
      </c>
      <c r="P23" s="316">
        <v>63.213016895620861</v>
      </c>
      <c r="Q23" s="316">
        <v>63.242218374055241</v>
      </c>
      <c r="R23" s="316">
        <v>63.289515202476913</v>
      </c>
      <c r="S23" s="316">
        <v>63.272778061827047</v>
      </c>
      <c r="T23" s="316">
        <v>63.29401591459353</v>
      </c>
      <c r="U23" s="316">
        <v>63.371658025989738</v>
      </c>
      <c r="V23" s="316">
        <v>63.871130511125656</v>
      </c>
      <c r="W23" s="316">
        <v>63.923404772638307</v>
      </c>
      <c r="X23" s="316">
        <v>64.141661060466859</v>
      </c>
      <c r="Y23" s="316">
        <v>64.128462651476099</v>
      </c>
      <c r="Z23" s="316">
        <v>64.136613908357646</v>
      </c>
      <c r="AA23" s="316">
        <v>64.142196445185022</v>
      </c>
      <c r="AB23" s="316">
        <v>66.924998900852145</v>
      </c>
      <c r="AC23" s="316">
        <v>67.027516392350762</v>
      </c>
      <c r="AD23" s="316">
        <v>67.316325522728548</v>
      </c>
      <c r="AE23" s="316">
        <v>67.322370023713248</v>
      </c>
      <c r="AF23" s="316">
        <v>67.377976072954908</v>
      </c>
      <c r="AG23" s="316">
        <v>67.408528164918494</v>
      </c>
      <c r="AH23" s="316">
        <v>68.332138668917935</v>
      </c>
      <c r="AI23" s="316">
        <v>68.42602734534222</v>
      </c>
      <c r="AJ23" s="316">
        <v>68.0938682964034</v>
      </c>
      <c r="AK23" s="316">
        <v>68.068316225315357</v>
      </c>
      <c r="AL23" s="316">
        <v>68.16828017102516</v>
      </c>
      <c r="AM23" s="316">
        <v>68.242760755958173</v>
      </c>
      <c r="AN23" s="316">
        <v>68.459516334723631</v>
      </c>
      <c r="AO23" s="316">
        <v>68.046644116531638</v>
      </c>
      <c r="AP23" s="316">
        <v>68.106698810520655</v>
      </c>
      <c r="AQ23" s="316">
        <v>68.050130011926228</v>
      </c>
      <c r="AR23" s="316">
        <v>68.058320828590396</v>
      </c>
      <c r="AS23" s="316">
        <v>68.10033278713243</v>
      </c>
      <c r="AT23" s="316">
        <v>69.735360586013684</v>
      </c>
      <c r="AU23" s="316">
        <v>69.810274018145975</v>
      </c>
      <c r="AV23" s="316">
        <v>69.831170677145906</v>
      </c>
      <c r="AW23" s="316">
        <v>69.844580361297616</v>
      </c>
      <c r="AX23" s="316">
        <v>69.826762411072437</v>
      </c>
      <c r="AY23" s="316">
        <v>69.908279108511707</v>
      </c>
      <c r="AZ23" s="316">
        <v>69.969023742478726</v>
      </c>
      <c r="BA23" s="316">
        <v>68.368605531586851</v>
      </c>
      <c r="BB23" s="316">
        <v>68.366351609869966</v>
      </c>
      <c r="BC23" s="316">
        <v>68.351365795560696</v>
      </c>
      <c r="BD23" s="316">
        <v>68.394335730950914</v>
      </c>
      <c r="BE23" s="316">
        <v>70.140112337856507</v>
      </c>
      <c r="BF23" s="316">
        <v>71.48289195956184</v>
      </c>
      <c r="BG23" s="316">
        <v>71.817372881222141</v>
      </c>
      <c r="BH23" s="316">
        <v>71.915365410667519</v>
      </c>
      <c r="BI23" s="316">
        <v>71.941477619897285</v>
      </c>
      <c r="BJ23" s="316">
        <v>71.97124280071948</v>
      </c>
      <c r="BK23" s="316">
        <v>72.047492226473238</v>
      </c>
      <c r="BL23" s="316">
        <v>72.300398482341606</v>
      </c>
      <c r="BM23" s="316">
        <v>72.331812763620405</v>
      </c>
      <c r="BN23" s="316">
        <v>72.328489978654829</v>
      </c>
      <c r="BO23" s="316">
        <v>72.326908627102739</v>
      </c>
      <c r="BP23" s="316">
        <v>72.354087523768811</v>
      </c>
      <c r="BQ23" s="316">
        <v>72.337460904746649</v>
      </c>
      <c r="BR23" s="316">
        <v>73.482173684352674</v>
      </c>
      <c r="BS23" s="316">
        <v>73.936135950599706</v>
      </c>
      <c r="BT23" s="316">
        <v>73.989335183036843</v>
      </c>
      <c r="BU23" s="316">
        <v>74.027702898313663</v>
      </c>
      <c r="BV23" s="316">
        <v>73.960851318893233</v>
      </c>
      <c r="BW23" s="316">
        <v>73.980246906811374</v>
      </c>
      <c r="BX23" s="316">
        <v>74.051716089146225</v>
      </c>
      <c r="BY23" s="316">
        <v>74.057926211299105</v>
      </c>
      <c r="BZ23" s="316">
        <v>74.151381025611414</v>
      </c>
      <c r="CA23" s="316">
        <v>74.207696793390539</v>
      </c>
      <c r="CB23" s="316">
        <v>74.386101382102993</v>
      </c>
      <c r="CC23" s="316">
        <v>74.416603790547398</v>
      </c>
      <c r="CD23" s="316">
        <v>77.059463492832705</v>
      </c>
      <c r="CE23" s="316">
        <v>77.301904377525219</v>
      </c>
      <c r="CF23" s="316">
        <v>77.298015969727061</v>
      </c>
      <c r="CG23" s="316">
        <v>77.455281185425463</v>
      </c>
      <c r="CH23" s="316">
        <v>77.487081748928347</v>
      </c>
      <c r="CI23" s="316">
        <v>77.493261513931728</v>
      </c>
      <c r="CJ23" s="316">
        <v>80.571331355026558</v>
      </c>
      <c r="CK23" s="316">
        <v>80.537735557792331</v>
      </c>
      <c r="CL23" s="316">
        <v>80.516743030613128</v>
      </c>
      <c r="CM23" s="316">
        <v>80.490073408581878</v>
      </c>
      <c r="CN23" s="316">
        <v>80.548331544129013</v>
      </c>
      <c r="CO23" s="316">
        <v>80.607833224616144</v>
      </c>
      <c r="CP23" s="316">
        <v>82.39426357310758</v>
      </c>
      <c r="CQ23" s="316">
        <v>82.39197489866423</v>
      </c>
      <c r="CR23" s="316">
        <v>82.549771999228085</v>
      </c>
      <c r="CS23" s="316">
        <v>82.567378422931142</v>
      </c>
      <c r="CT23" s="316">
        <v>82.58616200424666</v>
      </c>
      <c r="CU23" s="316">
        <v>82.58682728283496</v>
      </c>
      <c r="CV23" s="316">
        <v>84.016455783217765</v>
      </c>
      <c r="CW23" s="316">
        <v>84.079454948064694</v>
      </c>
      <c r="CX23" s="316">
        <v>84.064689800616037</v>
      </c>
      <c r="CY23" s="316">
        <v>83.938848016058643</v>
      </c>
      <c r="CZ23" s="316">
        <v>84.1684614286022</v>
      </c>
      <c r="DA23" s="316">
        <v>84.197022552453817</v>
      </c>
      <c r="DB23" s="316">
        <v>86.372809783122378</v>
      </c>
      <c r="DC23" s="316">
        <v>86.38668683328126</v>
      </c>
      <c r="DD23" s="316">
        <v>86.406544841075203</v>
      </c>
      <c r="DE23" s="316">
        <v>86.412651048374329</v>
      </c>
      <c r="DF23" s="316">
        <v>86.394589228133682</v>
      </c>
      <c r="DG23" s="316">
        <v>86.421041346904431</v>
      </c>
      <c r="DH23" s="316">
        <v>90.710306368139527</v>
      </c>
      <c r="DI23" s="316">
        <v>90.716933710791011</v>
      </c>
      <c r="DJ23" s="316">
        <v>90.752616399347318</v>
      </c>
      <c r="DK23" s="316">
        <v>90.794571215846844</v>
      </c>
      <c r="DL23" s="316">
        <v>90.938985435605403</v>
      </c>
      <c r="DM23" s="316">
        <v>90.921723296419984</v>
      </c>
      <c r="DN23" s="316">
        <v>92.440110178457758</v>
      </c>
      <c r="DO23" s="316">
        <v>92.50970498870474</v>
      </c>
      <c r="DP23" s="316">
        <v>92.962474097716921</v>
      </c>
      <c r="DQ23" s="316">
        <v>93.084971081527073</v>
      </c>
      <c r="DR23" s="316">
        <v>93.14485172848552</v>
      </c>
      <c r="DS23" s="316">
        <v>93.158218750792841</v>
      </c>
      <c r="DT23" s="316">
        <v>95.469731000242675</v>
      </c>
      <c r="DU23" s="316">
        <v>95.096488737257133</v>
      </c>
      <c r="DV23" s="316">
        <v>95.058506799347796</v>
      </c>
      <c r="DW23" s="316">
        <v>95.022820050382592</v>
      </c>
      <c r="DX23" s="316">
        <v>94.974381449782825</v>
      </c>
      <c r="DY23" s="316">
        <v>95.031623491261229</v>
      </c>
      <c r="DZ23" s="316">
        <v>97.912204229471797</v>
      </c>
      <c r="EA23" s="316">
        <v>98.498189244892387</v>
      </c>
      <c r="EB23" s="316">
        <v>99.843393385639516</v>
      </c>
      <c r="EC23" s="316">
        <v>99.824577660325687</v>
      </c>
      <c r="ED23" s="316">
        <v>99.877842632747388</v>
      </c>
      <c r="EE23" s="316">
        <v>100</v>
      </c>
      <c r="EF23" s="316">
        <v>101.48883740116983</v>
      </c>
      <c r="EG23" s="316">
        <v>101.57552328168445</v>
      </c>
      <c r="EH23" s="316">
        <v>101.57314069785204</v>
      </c>
      <c r="EI23" s="316">
        <v>101.57534688298887</v>
      </c>
      <c r="EJ23" s="316">
        <v>101.50619091450972</v>
      </c>
      <c r="EK23" s="316">
        <v>101.73041591120487</v>
      </c>
      <c r="EL23" s="316">
        <v>102.59285950088793</v>
      </c>
      <c r="EM23" s="316">
        <v>102.69066339787371</v>
      </c>
      <c r="EN23" s="316">
        <v>103.05936030821053</v>
      </c>
      <c r="EO23" s="60">
        <v>103.96678980231178</v>
      </c>
      <c r="EP23" s="60">
        <v>104.88319265599465</v>
      </c>
      <c r="EQ23" s="60">
        <v>104.90476079947557</v>
      </c>
      <c r="ER23" s="60">
        <v>105.1063681037939</v>
      </c>
      <c r="ES23" s="60">
        <v>105.11405637114368</v>
      </c>
      <c r="ET23" s="60">
        <v>105.1622904916433</v>
      </c>
      <c r="EU23" s="60">
        <v>105.91360225676729</v>
      </c>
      <c r="EV23" s="60">
        <v>106.03568288210242</v>
      </c>
      <c r="EW23" s="60">
        <v>106.13575725806142</v>
      </c>
      <c r="EX23" s="60">
        <v>106.15140384364121</v>
      </c>
      <c r="EY23" s="60">
        <v>106.54679944050605</v>
      </c>
      <c r="EZ23" s="60">
        <v>106.58213197184304</v>
      </c>
      <c r="FA23" s="60">
        <v>107.71569579170981</v>
      </c>
      <c r="FB23" s="60">
        <v>107.90102570530833</v>
      </c>
      <c r="FC23" s="60">
        <v>107.91737343938473</v>
      </c>
      <c r="FD23" s="60">
        <v>107.81212503226516</v>
      </c>
      <c r="FE23" s="60">
        <v>107.70350834281521</v>
      </c>
      <c r="FF23" s="60">
        <v>107.82060342270685</v>
      </c>
      <c r="FG23" s="60">
        <v>108.12425923455483</v>
      </c>
      <c r="FH23" s="60">
        <v>108.55243125545216</v>
      </c>
      <c r="FI23" s="22">
        <v>108.57656611614998</v>
      </c>
      <c r="FJ23" s="22">
        <v>109.08528477713895</v>
      </c>
      <c r="FK23" s="22">
        <v>109.12164706967164</v>
      </c>
      <c r="FL23" s="22">
        <v>109.42268168027931</v>
      </c>
      <c r="FM23" s="329">
        <v>115.86737006434436</v>
      </c>
      <c r="FN23" s="356">
        <v>115.90740477793406</v>
      </c>
      <c r="FO23" s="356">
        <v>115.96186233577585</v>
      </c>
      <c r="FP23" s="356">
        <v>115.94463205418856</v>
      </c>
      <c r="FQ23" s="356">
        <v>115.91773864345214</v>
      </c>
      <c r="FR23" s="356">
        <v>115.98388562317248</v>
      </c>
      <c r="FS23" s="382">
        <v>116.99291784364593</v>
      </c>
      <c r="FT23" s="356">
        <v>117.24773351632041</v>
      </c>
      <c r="FU23" s="356">
        <v>117.26716532298157</v>
      </c>
      <c r="FV23" s="356">
        <v>117.58632908386411</v>
      </c>
      <c r="FW23" s="356">
        <v>117.71134338036933</v>
      </c>
      <c r="FX23" s="356">
        <v>117.70834280101586</v>
      </c>
      <c r="FY23" s="356">
        <v>126.6961034474881</v>
      </c>
      <c r="FZ23" s="356">
        <v>127.02365636923571</v>
      </c>
      <c r="GA23" s="356">
        <v>126.87562879326057</v>
      </c>
    </row>
    <row r="24" spans="1:183" x14ac:dyDescent="0.2">
      <c r="A24" s="113"/>
      <c r="B24" s="422" t="s">
        <v>62</v>
      </c>
      <c r="C24" s="422"/>
      <c r="D24" s="315">
        <v>62.215036835136075</v>
      </c>
      <c r="E24" s="315">
        <v>63.584790064226858</v>
      </c>
      <c r="F24" s="315">
        <v>64.670241936643222</v>
      </c>
      <c r="G24" s="315">
        <v>65.374925971269079</v>
      </c>
      <c r="H24" s="315">
        <v>68.491465608143628</v>
      </c>
      <c r="I24" s="315">
        <v>67.755043085953218</v>
      </c>
      <c r="J24" s="315">
        <v>68.386037589097015</v>
      </c>
      <c r="K24" s="315">
        <v>69.457542111524816</v>
      </c>
      <c r="L24" s="315">
        <v>71.93845221220657</v>
      </c>
      <c r="M24" s="315">
        <v>71.93845221220657</v>
      </c>
      <c r="N24" s="315">
        <v>71.93845221220657</v>
      </c>
      <c r="O24" s="315">
        <v>72.342606444279951</v>
      </c>
      <c r="P24" s="315">
        <v>72.510119393446402</v>
      </c>
      <c r="Q24" s="315">
        <v>72.510119393446402</v>
      </c>
      <c r="R24" s="315">
        <v>72.510119393446402</v>
      </c>
      <c r="S24" s="315">
        <v>72.510119393446402</v>
      </c>
      <c r="T24" s="315">
        <v>72.510119393446402</v>
      </c>
      <c r="U24" s="315">
        <v>72.510119393446402</v>
      </c>
      <c r="V24" s="315">
        <v>72.510119393446402</v>
      </c>
      <c r="W24" s="315">
        <v>72.413083774796547</v>
      </c>
      <c r="X24" s="315">
        <v>72.555271398611424</v>
      </c>
      <c r="Y24" s="315">
        <v>72.555271398611424</v>
      </c>
      <c r="Z24" s="315">
        <v>72.555271398611424</v>
      </c>
      <c r="AA24" s="315">
        <v>72.555271398611424</v>
      </c>
      <c r="AB24" s="315">
        <v>76.796185974348944</v>
      </c>
      <c r="AC24" s="315">
        <v>76.796185974348944</v>
      </c>
      <c r="AD24" s="315">
        <v>77.264208994493913</v>
      </c>
      <c r="AE24" s="315">
        <v>77.264208994493913</v>
      </c>
      <c r="AF24" s="315">
        <v>77.264208994493913</v>
      </c>
      <c r="AG24" s="315">
        <v>77.264208994493913</v>
      </c>
      <c r="AH24" s="315">
        <v>77.445531620996206</v>
      </c>
      <c r="AI24" s="315">
        <v>77.573762582683941</v>
      </c>
      <c r="AJ24" s="315">
        <v>77.035719435165575</v>
      </c>
      <c r="AK24" s="315">
        <v>77.056399102414161</v>
      </c>
      <c r="AL24" s="315">
        <v>77.196688642731132</v>
      </c>
      <c r="AM24" s="315">
        <v>77.225909816120122</v>
      </c>
      <c r="AN24" s="315">
        <v>77.531921008375093</v>
      </c>
      <c r="AO24" s="315">
        <v>76.961763979211455</v>
      </c>
      <c r="AP24" s="315">
        <v>76.961763979211455</v>
      </c>
      <c r="AQ24" s="315">
        <v>76.740344557065583</v>
      </c>
      <c r="AR24" s="315">
        <v>76.740344557065583</v>
      </c>
      <c r="AS24" s="315">
        <v>76.740344557065583</v>
      </c>
      <c r="AT24" s="315">
        <v>77.294529759918461</v>
      </c>
      <c r="AU24" s="315">
        <v>77.294529759918461</v>
      </c>
      <c r="AV24" s="315">
        <v>77.294529759918461</v>
      </c>
      <c r="AW24" s="315">
        <v>77.294529759918461</v>
      </c>
      <c r="AX24" s="315">
        <v>77.294529759918461</v>
      </c>
      <c r="AY24" s="315">
        <v>77.294529759918461</v>
      </c>
      <c r="AZ24" s="315">
        <v>77.294529759918461</v>
      </c>
      <c r="BA24" s="315">
        <v>74.763792265033402</v>
      </c>
      <c r="BB24" s="315">
        <v>74.763792265033402</v>
      </c>
      <c r="BC24" s="315">
        <v>74.763792265033402</v>
      </c>
      <c r="BD24" s="315">
        <v>74.763792265033402</v>
      </c>
      <c r="BE24" s="315">
        <v>77.381930092141559</v>
      </c>
      <c r="BF24" s="315">
        <v>78.307548708822807</v>
      </c>
      <c r="BG24" s="315">
        <v>78.637168010163265</v>
      </c>
      <c r="BH24" s="315">
        <v>78.637168010163265</v>
      </c>
      <c r="BI24" s="315">
        <v>78.637168010163265</v>
      </c>
      <c r="BJ24" s="315">
        <v>78.637168010163265</v>
      </c>
      <c r="BK24" s="315">
        <v>78.637168010163265</v>
      </c>
      <c r="BL24" s="315">
        <v>79.010668485713438</v>
      </c>
      <c r="BM24" s="315">
        <v>79.010668485713438</v>
      </c>
      <c r="BN24" s="315">
        <v>79.010668485713438</v>
      </c>
      <c r="BO24" s="315">
        <v>79.010668485713438</v>
      </c>
      <c r="BP24" s="315">
        <v>79.010668485713438</v>
      </c>
      <c r="BQ24" s="315">
        <v>79.009274497575433</v>
      </c>
      <c r="BR24" s="315">
        <v>79.400267669481707</v>
      </c>
      <c r="BS24" s="315">
        <v>79.993403181013193</v>
      </c>
      <c r="BT24" s="315">
        <v>79.893443976661757</v>
      </c>
      <c r="BU24" s="315">
        <v>79.849342813903419</v>
      </c>
      <c r="BV24" s="315">
        <v>79.853350074377701</v>
      </c>
      <c r="BW24" s="315">
        <v>79.853350074377701</v>
      </c>
      <c r="BX24" s="315">
        <v>79.969673532386395</v>
      </c>
      <c r="BY24" s="315">
        <v>79.969673532386395</v>
      </c>
      <c r="BZ24" s="315">
        <v>79.969673532386395</v>
      </c>
      <c r="CA24" s="315">
        <v>79.969673532386395</v>
      </c>
      <c r="CB24" s="315">
        <v>79.969673532386395</v>
      </c>
      <c r="CC24" s="315">
        <v>79.969673532386395</v>
      </c>
      <c r="CD24" s="315">
        <v>81.875916380122021</v>
      </c>
      <c r="CE24" s="315">
        <v>81.875916380122021</v>
      </c>
      <c r="CF24" s="315">
        <v>81.603569619733946</v>
      </c>
      <c r="CG24" s="315">
        <v>81.603569619733946</v>
      </c>
      <c r="CH24" s="315">
        <v>81.603569619733946</v>
      </c>
      <c r="CI24" s="315">
        <v>81.603569619733946</v>
      </c>
      <c r="CJ24" s="315">
        <v>86.234621564479937</v>
      </c>
      <c r="CK24" s="315">
        <v>86.234621564479937</v>
      </c>
      <c r="CL24" s="315">
        <v>86.234621564479937</v>
      </c>
      <c r="CM24" s="315">
        <v>86.234621564479937</v>
      </c>
      <c r="CN24" s="315">
        <v>86.234621564479937</v>
      </c>
      <c r="CO24" s="315">
        <v>86.244801539255093</v>
      </c>
      <c r="CP24" s="315">
        <v>86.241635201829823</v>
      </c>
      <c r="CQ24" s="315">
        <v>86.241635201829823</v>
      </c>
      <c r="CR24" s="315">
        <v>86.241635201829823</v>
      </c>
      <c r="CS24" s="315">
        <v>86.241635201829823</v>
      </c>
      <c r="CT24" s="315">
        <v>86.241635201829823</v>
      </c>
      <c r="CU24" s="315">
        <v>86.241635201829823</v>
      </c>
      <c r="CV24" s="315">
        <v>88.557373672586991</v>
      </c>
      <c r="CW24" s="315">
        <v>88.557373672586991</v>
      </c>
      <c r="CX24" s="315">
        <v>88.557373672586991</v>
      </c>
      <c r="CY24" s="315">
        <v>88.557966308303733</v>
      </c>
      <c r="CZ24" s="315">
        <v>88.558203199119873</v>
      </c>
      <c r="DA24" s="315">
        <v>88.558617719974421</v>
      </c>
      <c r="DB24" s="315">
        <v>88.606543738607883</v>
      </c>
      <c r="DC24" s="315">
        <v>88.606958582720807</v>
      </c>
      <c r="DD24" s="315">
        <v>88.606543738607868</v>
      </c>
      <c r="DE24" s="315">
        <v>88.606543738607868</v>
      </c>
      <c r="DF24" s="315">
        <v>88.606543738607868</v>
      </c>
      <c r="DG24" s="315">
        <v>88.606543738607868</v>
      </c>
      <c r="DH24" s="315">
        <v>95.194514824281768</v>
      </c>
      <c r="DI24" s="315">
        <v>95.194514824281768</v>
      </c>
      <c r="DJ24" s="315">
        <v>95.194514824281768</v>
      </c>
      <c r="DK24" s="315">
        <v>95.194514824281768</v>
      </c>
      <c r="DL24" s="315">
        <v>95.194514824281768</v>
      </c>
      <c r="DM24" s="315">
        <v>95.194514824281768</v>
      </c>
      <c r="DN24" s="315">
        <v>95.194514824281768</v>
      </c>
      <c r="DO24" s="315">
        <v>95.194514824281768</v>
      </c>
      <c r="DP24" s="315">
        <v>95.194514824281768</v>
      </c>
      <c r="DQ24" s="315">
        <v>95.194514824281768</v>
      </c>
      <c r="DR24" s="315">
        <v>95.194514824281768</v>
      </c>
      <c r="DS24" s="315">
        <v>95.194514824281768</v>
      </c>
      <c r="DT24" s="315">
        <v>98.741950359034036</v>
      </c>
      <c r="DU24" s="315">
        <v>98.055099970040814</v>
      </c>
      <c r="DV24" s="315">
        <v>98.055099970040814</v>
      </c>
      <c r="DW24" s="315">
        <v>98.055099970040814</v>
      </c>
      <c r="DX24" s="315">
        <v>98.055099970040814</v>
      </c>
      <c r="DY24" s="315">
        <v>98.055099970040814</v>
      </c>
      <c r="DZ24" s="315">
        <v>98.055099970040814</v>
      </c>
      <c r="EA24" s="315">
        <v>98.055099970040814</v>
      </c>
      <c r="EB24" s="315">
        <v>100</v>
      </c>
      <c r="EC24" s="315">
        <v>100</v>
      </c>
      <c r="ED24" s="315">
        <v>100</v>
      </c>
      <c r="EE24" s="315">
        <v>100</v>
      </c>
      <c r="EF24" s="315">
        <v>101.71551010749202</v>
      </c>
      <c r="EG24" s="315">
        <v>101.71551010749202</v>
      </c>
      <c r="EH24" s="315">
        <v>101.71551010749202</v>
      </c>
      <c r="EI24" s="315">
        <v>101.71551010749202</v>
      </c>
      <c r="EJ24" s="315">
        <v>101.71551010749202</v>
      </c>
      <c r="EK24" s="315">
        <v>101.71551010749202</v>
      </c>
      <c r="EL24" s="315">
        <v>101.71551010749202</v>
      </c>
      <c r="EM24" s="315">
        <v>101.71551010749202</v>
      </c>
      <c r="EN24" s="315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  <c r="FG24" s="30">
        <v>105.28675084988078</v>
      </c>
      <c r="FH24" s="30">
        <v>105.28795602712303</v>
      </c>
      <c r="FI24" s="16">
        <v>105.28795602712303</v>
      </c>
      <c r="FJ24" s="16">
        <v>105.28875912178357</v>
      </c>
      <c r="FK24" s="16">
        <v>105.28936125559028</v>
      </c>
      <c r="FL24" s="16">
        <v>105.28675084988079</v>
      </c>
      <c r="FM24" s="326">
        <v>112.65727589146688</v>
      </c>
      <c r="FN24" s="355">
        <v>112.65727589146688</v>
      </c>
      <c r="FO24" s="355">
        <v>112.65727589146688</v>
      </c>
      <c r="FP24" s="355">
        <v>112.65727589146688</v>
      </c>
      <c r="FQ24" s="355">
        <v>112.65727589146688</v>
      </c>
      <c r="FR24" s="355">
        <v>112.65727589146688</v>
      </c>
      <c r="FS24" s="378">
        <v>112.65727589146688</v>
      </c>
      <c r="FT24" s="355">
        <v>112.65727589146688</v>
      </c>
      <c r="FU24" s="355">
        <v>112.65727589146688</v>
      </c>
      <c r="FV24" s="355">
        <v>112.65727589146688</v>
      </c>
      <c r="FW24" s="355">
        <v>112.65727589146688</v>
      </c>
      <c r="FX24" s="355">
        <v>112.65727589146688</v>
      </c>
      <c r="FY24" s="355">
        <v>123.58354178239594</v>
      </c>
      <c r="FZ24" s="355">
        <v>123.63651887299703</v>
      </c>
      <c r="GA24" s="355">
        <v>123.47420686457517</v>
      </c>
    </row>
    <row r="25" spans="1:183" x14ac:dyDescent="0.2">
      <c r="A25" s="317"/>
      <c r="B25" s="419" t="s">
        <v>63</v>
      </c>
      <c r="C25" s="419"/>
      <c r="D25" s="315">
        <v>58.802484228562953</v>
      </c>
      <c r="E25" s="315">
        <v>60.042818994285184</v>
      </c>
      <c r="F25" s="315">
        <v>60.545315589642591</v>
      </c>
      <c r="G25" s="315">
        <v>61.560943226838184</v>
      </c>
      <c r="H25" s="315">
        <v>63.742340112203991</v>
      </c>
      <c r="I25" s="315">
        <v>64.048203796028574</v>
      </c>
      <c r="J25" s="315">
        <v>64.488876614927946</v>
      </c>
      <c r="K25" s="315">
        <v>65.076913304886531</v>
      </c>
      <c r="L25" s="315">
        <v>66.314526727434256</v>
      </c>
      <c r="M25" s="315">
        <v>66.089640266856975</v>
      </c>
      <c r="N25" s="315">
        <v>66.037567848842997</v>
      </c>
      <c r="O25" s="315">
        <v>66.397491505054063</v>
      </c>
      <c r="P25" s="315">
        <v>68.566065442254654</v>
      </c>
      <c r="Q25" s="315">
        <v>69.120307272434189</v>
      </c>
      <c r="R25" s="315">
        <v>69.077191155052859</v>
      </c>
      <c r="S25" s="315">
        <v>69.376518624950563</v>
      </c>
      <c r="T25" s="315">
        <v>69.780988228381318</v>
      </c>
      <c r="U25" s="315">
        <v>70.73818796835711</v>
      </c>
      <c r="V25" s="315">
        <v>70.600053621211444</v>
      </c>
      <c r="W25" s="315">
        <v>70.773396282113865</v>
      </c>
      <c r="X25" s="315">
        <v>70.373455630468641</v>
      </c>
      <c r="Y25" s="315">
        <v>70.399791037343945</v>
      </c>
      <c r="Z25" s="315">
        <v>70.468938102525215</v>
      </c>
      <c r="AA25" s="315">
        <v>70.724078791542453</v>
      </c>
      <c r="AB25" s="315">
        <v>73.852404480656645</v>
      </c>
      <c r="AC25" s="315">
        <v>75.196328966223447</v>
      </c>
      <c r="AD25" s="315">
        <v>73.379245308276239</v>
      </c>
      <c r="AE25" s="315">
        <v>72.40499689157113</v>
      </c>
      <c r="AF25" s="315">
        <v>71.745774247518099</v>
      </c>
      <c r="AG25" s="315">
        <v>73.195958823280932</v>
      </c>
      <c r="AH25" s="315">
        <v>72.72921589669069</v>
      </c>
      <c r="AI25" s="315">
        <v>73.015234603747189</v>
      </c>
      <c r="AJ25" s="315">
        <v>73.473948065430591</v>
      </c>
      <c r="AK25" s="315">
        <v>68.176896929793898</v>
      </c>
      <c r="AL25" s="315">
        <v>69.105183742386615</v>
      </c>
      <c r="AM25" s="315">
        <v>68.16673384240724</v>
      </c>
      <c r="AN25" s="315">
        <v>68.507099317850944</v>
      </c>
      <c r="AO25" s="315">
        <v>68.46279992697194</v>
      </c>
      <c r="AP25" s="315">
        <v>72.669512389288812</v>
      </c>
      <c r="AQ25" s="315">
        <v>72.725653886570342</v>
      </c>
      <c r="AR25" s="315">
        <v>73.112889810020476</v>
      </c>
      <c r="AS25" s="315">
        <v>72.932084024810948</v>
      </c>
      <c r="AT25" s="315">
        <v>73.467483006144533</v>
      </c>
      <c r="AU25" s="315">
        <v>73.784974337825844</v>
      </c>
      <c r="AV25" s="315">
        <v>73.365976588952535</v>
      </c>
      <c r="AW25" s="315">
        <v>71.911563688593517</v>
      </c>
      <c r="AX25" s="315">
        <v>70.590283209555579</v>
      </c>
      <c r="AY25" s="315">
        <v>71.899731577009646</v>
      </c>
      <c r="AZ25" s="315">
        <v>71.756940898427573</v>
      </c>
      <c r="BA25" s="315">
        <v>72.212024569764779</v>
      </c>
      <c r="BB25" s="315">
        <v>72.48386603587825</v>
      </c>
      <c r="BC25" s="315">
        <v>72.562050814963754</v>
      </c>
      <c r="BD25" s="315">
        <v>73.403820947479261</v>
      </c>
      <c r="BE25" s="315">
        <v>73.021735064953702</v>
      </c>
      <c r="BF25" s="315">
        <v>70.252765540384758</v>
      </c>
      <c r="BG25" s="315">
        <v>71.470702739489155</v>
      </c>
      <c r="BH25" s="315">
        <v>70.037760231365596</v>
      </c>
      <c r="BI25" s="315">
        <v>69.904746300211201</v>
      </c>
      <c r="BJ25" s="315">
        <v>70.963037193140849</v>
      </c>
      <c r="BK25" s="315">
        <v>71.33478455887311</v>
      </c>
      <c r="BL25" s="315">
        <v>71.377731541391654</v>
      </c>
      <c r="BM25" s="315">
        <v>71.913989677993825</v>
      </c>
      <c r="BN25" s="315">
        <v>71.751236655088476</v>
      </c>
      <c r="BO25" s="315">
        <v>71.852464796182701</v>
      </c>
      <c r="BP25" s="315">
        <v>72.311086771356813</v>
      </c>
      <c r="BQ25" s="315">
        <v>72.647709989281111</v>
      </c>
      <c r="BR25" s="315">
        <v>73.026486700243083</v>
      </c>
      <c r="BS25" s="315">
        <v>74.485728811104011</v>
      </c>
      <c r="BT25" s="315">
        <v>75.698262508965627</v>
      </c>
      <c r="BU25" s="315">
        <v>76.857387027756133</v>
      </c>
      <c r="BV25" s="315">
        <v>76.966723803269772</v>
      </c>
      <c r="BW25" s="315">
        <v>77.252698778356702</v>
      </c>
      <c r="BX25" s="315">
        <v>77.811295105543593</v>
      </c>
      <c r="BY25" s="315">
        <v>78.121569636432625</v>
      </c>
      <c r="BZ25" s="315">
        <v>79.476985608545746</v>
      </c>
      <c r="CA25" s="315">
        <v>79.669846618273638</v>
      </c>
      <c r="CB25" s="315">
        <v>81.070629708661329</v>
      </c>
      <c r="CC25" s="315">
        <v>82.371118748752735</v>
      </c>
      <c r="CD25" s="315">
        <v>83.413717406187416</v>
      </c>
      <c r="CE25" s="315">
        <v>84.056845976177485</v>
      </c>
      <c r="CF25" s="315">
        <v>85.181916348456312</v>
      </c>
      <c r="CG25" s="315">
        <v>85.823780409225265</v>
      </c>
      <c r="CH25" s="315">
        <v>86.68722845550586</v>
      </c>
      <c r="CI25" s="315">
        <v>86.438836993814135</v>
      </c>
      <c r="CJ25" s="315">
        <v>85.914655143087202</v>
      </c>
      <c r="CK25" s="315">
        <v>86.098609956699207</v>
      </c>
      <c r="CL25" s="315">
        <v>87.401062200673834</v>
      </c>
      <c r="CM25" s="315">
        <v>86.419853484135686</v>
      </c>
      <c r="CN25" s="315">
        <v>86.646657092677017</v>
      </c>
      <c r="CO25" s="315">
        <v>87.319330861200413</v>
      </c>
      <c r="CP25" s="315">
        <v>86.673451521929806</v>
      </c>
      <c r="CQ25" s="315">
        <v>87.775104373882129</v>
      </c>
      <c r="CR25" s="315">
        <v>88.012905368519611</v>
      </c>
      <c r="CS25" s="315">
        <v>88.253402070167724</v>
      </c>
      <c r="CT25" s="315">
        <v>88.783210265411157</v>
      </c>
      <c r="CU25" s="315">
        <v>89.029825422838428</v>
      </c>
      <c r="CV25" s="315">
        <v>89.216034802876422</v>
      </c>
      <c r="CW25" s="315">
        <v>89.078768959043998</v>
      </c>
      <c r="CX25" s="315">
        <v>88.961651979344282</v>
      </c>
      <c r="CY25" s="315">
        <v>88.748854111326153</v>
      </c>
      <c r="CZ25" s="315">
        <v>89.278435884155513</v>
      </c>
      <c r="DA25" s="315">
        <v>88.77006500536622</v>
      </c>
      <c r="DB25" s="315">
        <v>89.285521246688887</v>
      </c>
      <c r="DC25" s="315">
        <v>89.668743162957384</v>
      </c>
      <c r="DD25" s="315">
        <v>90.113166102657971</v>
      </c>
      <c r="DE25" s="315">
        <v>88.728390045629098</v>
      </c>
      <c r="DF25" s="315">
        <v>87.887949083892138</v>
      </c>
      <c r="DG25" s="315">
        <v>88.126751665534044</v>
      </c>
      <c r="DH25" s="315">
        <v>87.084149563876522</v>
      </c>
      <c r="DI25" s="315">
        <v>87.971601200855403</v>
      </c>
      <c r="DJ25" s="315">
        <v>88.623634561912823</v>
      </c>
      <c r="DK25" s="315">
        <v>91.035079689496669</v>
      </c>
      <c r="DL25" s="315">
        <v>91.636903007459736</v>
      </c>
      <c r="DM25" s="315">
        <v>90.829460957793785</v>
      </c>
      <c r="DN25" s="315">
        <v>91.637224132465548</v>
      </c>
      <c r="DO25" s="315">
        <v>91.307842935324317</v>
      </c>
      <c r="DP25" s="315">
        <v>90.415047993377172</v>
      </c>
      <c r="DQ25" s="315">
        <v>96.276606336202192</v>
      </c>
      <c r="DR25" s="315">
        <v>96.199010397538757</v>
      </c>
      <c r="DS25" s="315">
        <v>95.154035032015003</v>
      </c>
      <c r="DT25" s="315">
        <v>94.768628735479581</v>
      </c>
      <c r="DU25" s="315">
        <v>94.632520189217104</v>
      </c>
      <c r="DV25" s="315">
        <v>96.223537996928329</v>
      </c>
      <c r="DW25" s="315">
        <v>96.306302291675763</v>
      </c>
      <c r="DX25" s="315">
        <v>96.773503611834798</v>
      </c>
      <c r="DY25" s="315">
        <v>97.085211642300351</v>
      </c>
      <c r="DZ25" s="315">
        <v>97.372102680313205</v>
      </c>
      <c r="EA25" s="315">
        <v>97.4507795033132</v>
      </c>
      <c r="EB25" s="315">
        <v>99.138953217174873</v>
      </c>
      <c r="EC25" s="315">
        <v>99.593284517274881</v>
      </c>
      <c r="ED25" s="315">
        <v>99.708742514981964</v>
      </c>
      <c r="EE25" s="315">
        <v>100</v>
      </c>
      <c r="EF25" s="315">
        <v>100.50797853466239</v>
      </c>
      <c r="EG25" s="315">
        <v>100.69542132394326</v>
      </c>
      <c r="EH25" s="315">
        <v>100.85374036835162</v>
      </c>
      <c r="EI25" s="315">
        <v>102.24088723059072</v>
      </c>
      <c r="EJ25" s="315">
        <v>102.32778660549725</v>
      </c>
      <c r="EK25" s="315">
        <v>102.79657720757902</v>
      </c>
      <c r="EL25" s="315">
        <v>102.52815712984483</v>
      </c>
      <c r="EM25" s="315">
        <v>103.53718966296761</v>
      </c>
      <c r="EN25" s="315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  <c r="FG25" s="30">
        <v>116.4596142150728</v>
      </c>
      <c r="FH25" s="30">
        <v>116.85406762978343</v>
      </c>
      <c r="FI25" s="16">
        <v>117.59359823125644</v>
      </c>
      <c r="FJ25" s="16">
        <v>119.17899941636317</v>
      </c>
      <c r="FK25" s="16">
        <v>118.97540806972196</v>
      </c>
      <c r="FL25" s="16">
        <v>118.56027190657801</v>
      </c>
      <c r="FM25" s="326">
        <v>119.17016658860173</v>
      </c>
      <c r="FN25" s="355">
        <v>120.35655223102269</v>
      </c>
      <c r="FO25" s="355">
        <v>121.97207704334301</v>
      </c>
      <c r="FP25" s="355">
        <v>122.39950121935098</v>
      </c>
      <c r="FQ25" s="355">
        <v>122.72216281228738</v>
      </c>
      <c r="FR25" s="355">
        <v>124.54207861250336</v>
      </c>
      <c r="FS25" s="378">
        <v>125.07908602825691</v>
      </c>
      <c r="FT25" s="355">
        <v>124.48406344651067</v>
      </c>
      <c r="FU25" s="355">
        <v>124.76898152417431</v>
      </c>
      <c r="FV25" s="355">
        <v>125.87276999793947</v>
      </c>
      <c r="FW25" s="355">
        <v>127.81498951912494</v>
      </c>
      <c r="FX25" s="355">
        <v>126.83629186832289</v>
      </c>
      <c r="FY25" s="355">
        <v>127.50136154530279</v>
      </c>
      <c r="FZ25" s="355">
        <v>129.16395424962994</v>
      </c>
      <c r="GA25" s="355">
        <v>131.17545163919633</v>
      </c>
    </row>
    <row r="26" spans="1:183" x14ac:dyDescent="0.2">
      <c r="A26" s="113"/>
      <c r="B26" s="422" t="s">
        <v>64</v>
      </c>
      <c r="C26" s="422"/>
      <c r="D26" s="315">
        <v>43.933037793426713</v>
      </c>
      <c r="E26" s="315">
        <v>43.933037793426713</v>
      </c>
      <c r="F26" s="315">
        <v>43.933037793426713</v>
      </c>
      <c r="G26" s="315">
        <v>43.933037793426713</v>
      </c>
      <c r="H26" s="315">
        <v>43.933037793426713</v>
      </c>
      <c r="I26" s="315">
        <v>43.933037793426713</v>
      </c>
      <c r="J26" s="315">
        <v>47.823350650470772</v>
      </c>
      <c r="K26" s="315">
        <v>47.823350650470772</v>
      </c>
      <c r="L26" s="315">
        <v>47.823350650470772</v>
      </c>
      <c r="M26" s="315">
        <v>47.823350650470772</v>
      </c>
      <c r="N26" s="315">
        <v>47.823350650470772</v>
      </c>
      <c r="O26" s="315">
        <v>47.823350650470772</v>
      </c>
      <c r="P26" s="315">
        <v>47.898979322746968</v>
      </c>
      <c r="Q26" s="315">
        <v>47.756953427578374</v>
      </c>
      <c r="R26" s="315">
        <v>47.756953427578374</v>
      </c>
      <c r="S26" s="315">
        <v>47.756953427578374</v>
      </c>
      <c r="T26" s="315">
        <v>47.756953427578374</v>
      </c>
      <c r="U26" s="315">
        <v>47.756953427578374</v>
      </c>
      <c r="V26" s="315">
        <v>49.89048737971271</v>
      </c>
      <c r="W26" s="315"/>
      <c r="X26" s="315">
        <v>51.1434751920671</v>
      </c>
      <c r="Y26" s="315">
        <v>51.1434751920671</v>
      </c>
      <c r="Z26" s="315">
        <v>51.1434751920671</v>
      </c>
      <c r="AA26" s="315">
        <v>51.1434751920671</v>
      </c>
      <c r="AB26" s="315">
        <v>51.116419106044262</v>
      </c>
      <c r="AC26" s="315">
        <v>51.404874645638877</v>
      </c>
      <c r="AD26" s="315">
        <v>51.404874645638877</v>
      </c>
      <c r="AE26" s="315">
        <v>51.404874645638877</v>
      </c>
      <c r="AF26" s="315">
        <v>51.404874645638877</v>
      </c>
      <c r="AG26" s="315">
        <v>51.404874645638877</v>
      </c>
      <c r="AH26" s="315">
        <v>54.407163033253184</v>
      </c>
      <c r="AI26" s="315">
        <v>54.407163033253184</v>
      </c>
      <c r="AJ26" s="315">
        <v>54.407163033253184</v>
      </c>
      <c r="AK26" s="315">
        <v>54.407163033253184</v>
      </c>
      <c r="AL26" s="315">
        <v>54.407163033253184</v>
      </c>
      <c r="AM26" s="315">
        <v>54.407163033253184</v>
      </c>
      <c r="AN26" s="315">
        <v>54.407163033253184</v>
      </c>
      <c r="AO26" s="315">
        <v>54.407163033253184</v>
      </c>
      <c r="AP26" s="315">
        <v>54.407163033253184</v>
      </c>
      <c r="AQ26" s="315">
        <v>54.407163033253184</v>
      </c>
      <c r="AR26" s="315">
        <v>54.407163033253184</v>
      </c>
      <c r="AS26" s="315">
        <v>54.407163033253184</v>
      </c>
      <c r="AT26" s="315">
        <v>60.852146827151941</v>
      </c>
      <c r="AU26" s="315">
        <v>60.852146827151941</v>
      </c>
      <c r="AV26" s="315">
        <v>60.852146827151941</v>
      </c>
      <c r="AW26" s="315">
        <v>60.852146827151941</v>
      </c>
      <c r="AX26" s="315">
        <v>60.852146827151941</v>
      </c>
      <c r="AY26" s="315">
        <v>61.081517554692113</v>
      </c>
      <c r="AZ26" s="315">
        <v>61.081517554692113</v>
      </c>
      <c r="BA26" s="315">
        <v>61.081517554692113</v>
      </c>
      <c r="BB26" s="315">
        <v>61.081517554692113</v>
      </c>
      <c r="BC26" s="315">
        <v>61.081517554692113</v>
      </c>
      <c r="BD26" s="315">
        <v>61.081517554692113</v>
      </c>
      <c r="BE26" s="315">
        <v>61.081517554692113</v>
      </c>
      <c r="BF26" s="315">
        <v>65.002570223184335</v>
      </c>
      <c r="BG26" s="315">
        <v>65.002570223184335</v>
      </c>
      <c r="BH26" s="315">
        <v>65.002570223184335</v>
      </c>
      <c r="BI26" s="315">
        <v>65.002570223184335</v>
      </c>
      <c r="BJ26" s="315">
        <v>65.002570223184335</v>
      </c>
      <c r="BK26" s="315">
        <v>65.002570223184335</v>
      </c>
      <c r="BL26" s="315">
        <v>65.002570223184335</v>
      </c>
      <c r="BM26" s="315">
        <v>65.002570223184335</v>
      </c>
      <c r="BN26" s="315">
        <v>65.049479980885295</v>
      </c>
      <c r="BO26" s="315">
        <v>65.049479980885295</v>
      </c>
      <c r="BP26" s="315">
        <v>65.049479980885295</v>
      </c>
      <c r="BQ26" s="315">
        <v>65.015395850937537</v>
      </c>
      <c r="BR26" s="315">
        <v>69.429838752766486</v>
      </c>
      <c r="BS26" s="315">
        <v>69.477951493460196</v>
      </c>
      <c r="BT26" s="315">
        <v>69.835661380518786</v>
      </c>
      <c r="BU26" s="315">
        <v>69.835661380518786</v>
      </c>
      <c r="BV26" s="315">
        <v>69.835661380518786</v>
      </c>
      <c r="BW26" s="315">
        <v>69.835661380518786</v>
      </c>
      <c r="BX26" s="315">
        <v>69.835661380518786</v>
      </c>
      <c r="BY26" s="315">
        <v>69.835661380518786</v>
      </c>
      <c r="BZ26" s="315">
        <v>69.835661380518786</v>
      </c>
      <c r="CA26" s="315">
        <v>69.835661380518786</v>
      </c>
      <c r="CB26" s="315">
        <v>69.835661380518786</v>
      </c>
      <c r="CC26" s="315">
        <v>69.835661380518786</v>
      </c>
      <c r="CD26" s="315">
        <v>74.64138541089072</v>
      </c>
      <c r="CE26" s="315">
        <v>74.699759246765637</v>
      </c>
      <c r="CF26" s="315">
        <v>74.926640432403843</v>
      </c>
      <c r="CG26" s="315">
        <v>74.926640432403843</v>
      </c>
      <c r="CH26" s="315">
        <v>74.926640432403843</v>
      </c>
      <c r="CI26" s="315">
        <v>74.926640432403843</v>
      </c>
      <c r="CJ26" s="315">
        <v>74.926640432403843</v>
      </c>
      <c r="CK26" s="315">
        <v>74.926640432403843</v>
      </c>
      <c r="CL26" s="315">
        <v>74.926640432403843</v>
      </c>
      <c r="CM26" s="315">
        <v>74.926640432403843</v>
      </c>
      <c r="CN26" s="315">
        <v>74.926640432403843</v>
      </c>
      <c r="CO26" s="315">
        <v>74.926640432403843</v>
      </c>
      <c r="CP26" s="315">
        <v>78.715890136288309</v>
      </c>
      <c r="CQ26" s="315">
        <v>78.715890136288309</v>
      </c>
      <c r="CR26" s="315">
        <v>78.715890136288309</v>
      </c>
      <c r="CS26" s="315">
        <v>78.715890136288309</v>
      </c>
      <c r="CT26" s="315">
        <v>78.715890136288309</v>
      </c>
      <c r="CU26" s="315">
        <v>78.715890136288309</v>
      </c>
      <c r="CV26" s="315">
        <v>78.715890136288309</v>
      </c>
      <c r="CW26" s="315">
        <v>79.050822683545945</v>
      </c>
      <c r="CX26" s="315">
        <v>79.050822683545945</v>
      </c>
      <c r="CY26" s="315">
        <v>79.050822683545945</v>
      </c>
      <c r="CZ26" s="315">
        <v>79.050822683545945</v>
      </c>
      <c r="DA26" s="315">
        <v>79.050822683545945</v>
      </c>
      <c r="DB26" s="315">
        <v>82.254743740272829</v>
      </c>
      <c r="DC26" s="315">
        <v>82.254743740272829</v>
      </c>
      <c r="DD26" s="315">
        <v>82.254743740272829</v>
      </c>
      <c r="DE26" s="315">
        <v>82.254743740272829</v>
      </c>
      <c r="DF26" s="315">
        <v>82.254743740272829</v>
      </c>
      <c r="DG26" s="315">
        <v>82.254743740272829</v>
      </c>
      <c r="DH26" s="315">
        <v>82.254743740272829</v>
      </c>
      <c r="DI26" s="315">
        <v>82.254743740272829</v>
      </c>
      <c r="DJ26" s="315">
        <v>82.254743740272829</v>
      </c>
      <c r="DK26" s="315">
        <v>82.254743740272829</v>
      </c>
      <c r="DL26" s="315">
        <v>82.254743740272829</v>
      </c>
      <c r="DM26" s="315">
        <v>82.254743740272829</v>
      </c>
      <c r="DN26" s="315">
        <v>91.808115026930182</v>
      </c>
      <c r="DO26" s="315">
        <v>91.863422390939576</v>
      </c>
      <c r="DP26" s="315">
        <v>91.863422390939576</v>
      </c>
      <c r="DQ26" s="315">
        <v>91.863422390939576</v>
      </c>
      <c r="DR26" s="315">
        <v>91.863422390939576</v>
      </c>
      <c r="DS26" s="315">
        <v>91.863422390939576</v>
      </c>
      <c r="DT26" s="315">
        <v>91.863422390939576</v>
      </c>
      <c r="DU26" s="315">
        <v>91.863422390939576</v>
      </c>
      <c r="DV26" s="315">
        <v>91.863422390939576</v>
      </c>
      <c r="DW26" s="315">
        <v>91.863422390939576</v>
      </c>
      <c r="DX26" s="315">
        <v>91.863422390939576</v>
      </c>
      <c r="DY26" s="315">
        <v>91.863422390939576</v>
      </c>
      <c r="DZ26" s="315">
        <v>96.539789872992728</v>
      </c>
      <c r="EA26" s="315">
        <v>100</v>
      </c>
      <c r="EB26" s="315">
        <v>100</v>
      </c>
      <c r="EC26" s="315">
        <v>100</v>
      </c>
      <c r="ED26" s="315">
        <v>100</v>
      </c>
      <c r="EE26" s="315">
        <v>100</v>
      </c>
      <c r="EF26" s="315">
        <v>100</v>
      </c>
      <c r="EG26" s="315">
        <v>100</v>
      </c>
      <c r="EH26" s="315">
        <v>100</v>
      </c>
      <c r="EI26" s="315">
        <v>100</v>
      </c>
      <c r="EJ26" s="315">
        <v>100</v>
      </c>
      <c r="EK26" s="315">
        <v>100</v>
      </c>
      <c r="EL26" s="315">
        <v>103.9014046818302</v>
      </c>
      <c r="EM26" s="315">
        <v>104.5830932484977</v>
      </c>
      <c r="EN26" s="315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  <c r="FG26" s="30">
        <v>127.46797619386081</v>
      </c>
      <c r="FH26" s="30">
        <v>136.00666453952681</v>
      </c>
      <c r="FI26" s="16">
        <v>136.25184293748987</v>
      </c>
      <c r="FJ26" s="16">
        <v>136.21926143417448</v>
      </c>
      <c r="FK26" s="16">
        <v>136.9681110286476</v>
      </c>
      <c r="FL26" s="16">
        <v>136.9681110286476</v>
      </c>
      <c r="FM26" s="326">
        <v>136.9681110286476</v>
      </c>
      <c r="FN26" s="355">
        <v>138.10653925577421</v>
      </c>
      <c r="FO26" s="355">
        <v>138.10653925577421</v>
      </c>
      <c r="FP26" s="355">
        <v>138.10653925577421</v>
      </c>
      <c r="FQ26" s="355">
        <v>138.10653925577421</v>
      </c>
      <c r="FR26" s="355">
        <v>138.10653925577421</v>
      </c>
      <c r="FS26" s="378">
        <v>150.10237732453396</v>
      </c>
      <c r="FT26" s="355">
        <v>151.4892258110745</v>
      </c>
      <c r="FU26" s="355">
        <v>152.80678811777273</v>
      </c>
      <c r="FV26" s="355">
        <v>154.01344749912755</v>
      </c>
      <c r="FW26" s="355">
        <v>154.01344749912755</v>
      </c>
      <c r="FX26" s="355">
        <v>154.01344749912755</v>
      </c>
      <c r="FY26" s="355">
        <v>154.01344749912755</v>
      </c>
      <c r="FZ26" s="355">
        <v>154.01344749912755</v>
      </c>
      <c r="GA26" s="355">
        <v>154.01344749912755</v>
      </c>
    </row>
    <row r="27" spans="1:183" x14ac:dyDescent="0.2">
      <c r="A27" s="113"/>
      <c r="B27" s="419" t="s">
        <v>65</v>
      </c>
      <c r="C27" s="419"/>
      <c r="D27" s="315">
        <v>38.927572965713374</v>
      </c>
      <c r="E27" s="315">
        <v>39.315463237272127</v>
      </c>
      <c r="F27" s="315">
        <v>39.564511776003414</v>
      </c>
      <c r="G27" s="315">
        <v>40.56245049964987</v>
      </c>
      <c r="H27" s="315">
        <v>41.29080023627413</v>
      </c>
      <c r="I27" s="315">
        <v>41.629538757743873</v>
      </c>
      <c r="J27" s="315">
        <v>42.912492216560565</v>
      </c>
      <c r="K27" s="315">
        <v>43.179773826516097</v>
      </c>
      <c r="L27" s="315">
        <v>42.805541700049453</v>
      </c>
      <c r="M27" s="315">
        <v>43.07486522248081</v>
      </c>
      <c r="N27" s="315">
        <v>43.229831371215681</v>
      </c>
      <c r="O27" s="315">
        <v>43.267415142080026</v>
      </c>
      <c r="P27" s="315">
        <v>43.86878661215448</v>
      </c>
      <c r="Q27" s="315">
        <v>44.065614979246085</v>
      </c>
      <c r="R27" s="315">
        <v>44.286740881671413</v>
      </c>
      <c r="S27" s="315">
        <v>44.19749783684388</v>
      </c>
      <c r="T27" s="315">
        <v>44.280390405477263</v>
      </c>
      <c r="U27" s="315">
        <v>44.603610807696242</v>
      </c>
      <c r="V27" s="315">
        <v>45.682976425250111</v>
      </c>
      <c r="W27" s="315">
        <v>46.375481213008776</v>
      </c>
      <c r="X27" s="315">
        <v>46.080412098006768</v>
      </c>
      <c r="Y27" s="315">
        <v>46.01815235705147</v>
      </c>
      <c r="Z27" s="315">
        <v>46.053298544099405</v>
      </c>
      <c r="AA27" s="315">
        <v>46.069328736339536</v>
      </c>
      <c r="AB27" s="315">
        <v>46.075243144978572</v>
      </c>
      <c r="AC27" s="315">
        <v>46.330794063717562</v>
      </c>
      <c r="AD27" s="315">
        <v>46.328475305335715</v>
      </c>
      <c r="AE27" s="315">
        <v>46.394220877021638</v>
      </c>
      <c r="AF27" s="315">
        <v>46.677742171156289</v>
      </c>
      <c r="AG27" s="315">
        <v>46.763388356898112</v>
      </c>
      <c r="AH27" s="315">
        <v>48.769802301137581</v>
      </c>
      <c r="AI27" s="315">
        <v>48.807318872876692</v>
      </c>
      <c r="AJ27" s="315">
        <v>48.872409424644559</v>
      </c>
      <c r="AK27" s="315">
        <v>48.896399209977247</v>
      </c>
      <c r="AL27" s="315">
        <v>48.900853850263928</v>
      </c>
      <c r="AM27" s="315">
        <v>49.194555061603189</v>
      </c>
      <c r="AN27" s="315">
        <v>49.263449626421249</v>
      </c>
      <c r="AO27" s="315">
        <v>49.070429428982457</v>
      </c>
      <c r="AP27" s="315">
        <v>49.186302514906387</v>
      </c>
      <c r="AQ27" s="315">
        <v>49.589995659266378</v>
      </c>
      <c r="AR27" s="315">
        <v>49.613016786772128</v>
      </c>
      <c r="AS27" s="315">
        <v>49.814948843391718</v>
      </c>
      <c r="AT27" s="315">
        <v>51.951512800160529</v>
      </c>
      <c r="AU27" s="315">
        <v>52.286825974267259</v>
      </c>
      <c r="AV27" s="315">
        <v>52.399999908297858</v>
      </c>
      <c r="AW27" s="315">
        <v>52.518500183170545</v>
      </c>
      <c r="AX27" s="315">
        <v>52.486952461252187</v>
      </c>
      <c r="AY27" s="315">
        <v>52.680831362150109</v>
      </c>
      <c r="AZ27" s="315">
        <v>52.968212104173688</v>
      </c>
      <c r="BA27" s="315">
        <v>53.163577422892288</v>
      </c>
      <c r="BB27" s="315">
        <v>53.142600166018454</v>
      </c>
      <c r="BC27" s="315">
        <v>53.070040517201683</v>
      </c>
      <c r="BD27" s="315">
        <v>53.236848473194222</v>
      </c>
      <c r="BE27" s="315">
        <v>53.449307927849844</v>
      </c>
      <c r="BF27" s="315">
        <v>54.707625322007715</v>
      </c>
      <c r="BG27" s="315">
        <v>55.217547848382011</v>
      </c>
      <c r="BH27" s="315">
        <v>55.727682106188574</v>
      </c>
      <c r="BI27" s="315">
        <v>55.853989921731632</v>
      </c>
      <c r="BJ27" s="315">
        <v>55.951149370113548</v>
      </c>
      <c r="BK27" s="315">
        <v>56.290562094747862</v>
      </c>
      <c r="BL27" s="315">
        <v>56.334991219020786</v>
      </c>
      <c r="BM27" s="315">
        <v>56.460002835547392</v>
      </c>
      <c r="BN27" s="315">
        <v>56.423541473939046</v>
      </c>
      <c r="BO27" s="315">
        <v>56.412286918844146</v>
      </c>
      <c r="BP27" s="315">
        <v>56.520650503741813</v>
      </c>
      <c r="BQ27" s="315">
        <v>56.454550792486693</v>
      </c>
      <c r="BR27" s="315">
        <v>57.998204049626146</v>
      </c>
      <c r="BS27" s="315">
        <v>58.229728134166059</v>
      </c>
      <c r="BT27" s="315">
        <v>58.522883899146045</v>
      </c>
      <c r="BU27" s="315">
        <v>58.789174809770039</v>
      </c>
      <c r="BV27" s="315">
        <v>58.462656584943936</v>
      </c>
      <c r="BW27" s="315">
        <v>58.541586248713173</v>
      </c>
      <c r="BX27" s="315">
        <v>58.500471019697521</v>
      </c>
      <c r="BY27" s="315">
        <v>58.517279777474741</v>
      </c>
      <c r="BZ27" s="315">
        <v>58.898462005591178</v>
      </c>
      <c r="CA27" s="315">
        <v>59.152304567993987</v>
      </c>
      <c r="CB27" s="315">
        <v>59.925898635294665</v>
      </c>
      <c r="CC27" s="315">
        <v>60.017106837444686</v>
      </c>
      <c r="CD27" s="315">
        <v>63.684706502089675</v>
      </c>
      <c r="CE27" s="315">
        <v>64.7507238231142</v>
      </c>
      <c r="CF27" s="315">
        <v>65.378975328547384</v>
      </c>
      <c r="CG27" s="315">
        <v>66.083849382298908</v>
      </c>
      <c r="CH27" s="315">
        <v>66.197992562994031</v>
      </c>
      <c r="CI27" s="315">
        <v>66.236278340410735</v>
      </c>
      <c r="CJ27" s="315">
        <v>66.560187841605327</v>
      </c>
      <c r="CK27" s="315">
        <v>66.397184958834615</v>
      </c>
      <c r="CL27" s="315">
        <v>66.249380455654844</v>
      </c>
      <c r="CM27" s="315">
        <v>66.163601678591874</v>
      </c>
      <c r="CN27" s="315">
        <v>66.425143409503519</v>
      </c>
      <c r="CO27" s="315">
        <v>66.644474193850712</v>
      </c>
      <c r="CP27" s="315">
        <v>72.759498157411542</v>
      </c>
      <c r="CQ27" s="315">
        <v>72.706249655940894</v>
      </c>
      <c r="CR27" s="315">
        <v>73.429227092611782</v>
      </c>
      <c r="CS27" s="315">
        <v>73.501614832111613</v>
      </c>
      <c r="CT27" s="315">
        <v>73.568269526623837</v>
      </c>
      <c r="CU27" s="315">
        <v>73.561813517988114</v>
      </c>
      <c r="CV27" s="315">
        <v>73.198133340449402</v>
      </c>
      <c r="CW27" s="315">
        <v>73.300545277852436</v>
      </c>
      <c r="CX27" s="315">
        <v>73.236566829446744</v>
      </c>
      <c r="CY27" s="315">
        <v>72.659105851194511</v>
      </c>
      <c r="CZ27" s="315">
        <v>73.703305648931362</v>
      </c>
      <c r="DA27" s="315">
        <v>73.854249862326796</v>
      </c>
      <c r="DB27" s="315">
        <v>81.917892841758913</v>
      </c>
      <c r="DC27" s="315">
        <v>81.966201253757049</v>
      </c>
      <c r="DD27" s="315">
        <v>82.042397509040939</v>
      </c>
      <c r="DE27" s="315">
        <v>82.124314983134994</v>
      </c>
      <c r="DF27" s="315">
        <v>82.073029363018122</v>
      </c>
      <c r="DG27" s="315">
        <v>82.186526723184954</v>
      </c>
      <c r="DH27" s="315">
        <v>82.24357125310658</v>
      </c>
      <c r="DI27" s="315">
        <v>82.239981741606101</v>
      </c>
      <c r="DJ27" s="315">
        <v>82.380318803801913</v>
      </c>
      <c r="DK27" s="315">
        <v>82.481677196833488</v>
      </c>
      <c r="DL27" s="315">
        <v>83.128471968107974</v>
      </c>
      <c r="DM27" s="315">
        <v>83.079619961356755</v>
      </c>
      <c r="DN27" s="315">
        <v>84.525485207906968</v>
      </c>
      <c r="DO27" s="315">
        <v>84.828915028724765</v>
      </c>
      <c r="DP27" s="315">
        <v>86.964312950687386</v>
      </c>
      <c r="DQ27" s="315">
        <v>87.305883409313338</v>
      </c>
      <c r="DR27" s="315">
        <v>87.586732502597087</v>
      </c>
      <c r="DS27" s="315">
        <v>87.642935365554266</v>
      </c>
      <c r="DT27" s="315">
        <v>87.721749964874803</v>
      </c>
      <c r="DU27" s="315">
        <v>88.068399461161306</v>
      </c>
      <c r="DV27" s="315">
        <v>87.830597816489416</v>
      </c>
      <c r="DW27" s="315">
        <v>87.661808528879448</v>
      </c>
      <c r="DX27" s="315">
        <v>87.418974596400005</v>
      </c>
      <c r="DY27" s="315">
        <v>87.672516224512265</v>
      </c>
      <c r="DZ27" s="315">
        <v>98.301693299201602</v>
      </c>
      <c r="EA27" s="315">
        <v>99.000832180640643</v>
      </c>
      <c r="EB27" s="315">
        <v>99.306663251190557</v>
      </c>
      <c r="EC27" s="315">
        <v>99.201777608524466</v>
      </c>
      <c r="ED27" s="315">
        <v>99.444459617050768</v>
      </c>
      <c r="EE27" s="315">
        <v>100</v>
      </c>
      <c r="EF27" s="315">
        <v>100.56793469350589</v>
      </c>
      <c r="EG27" s="315">
        <v>101.19482720488283</v>
      </c>
      <c r="EH27" s="315">
        <v>101.1695146776697</v>
      </c>
      <c r="EI27" s="315">
        <v>101.11712275377414</v>
      </c>
      <c r="EJ27" s="315">
        <v>100.6053128104532</v>
      </c>
      <c r="EK27" s="315">
        <v>102.22765066456475</v>
      </c>
      <c r="EL27" s="315">
        <v>107.53262902770057</v>
      </c>
      <c r="EM27" s="315">
        <v>108.01921296884692</v>
      </c>
      <c r="EN27" s="315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  <c r="FG27" s="30">
        <v>119.65932102221916</v>
      </c>
      <c r="FH27" s="30">
        <v>120.50410626944078</v>
      </c>
      <c r="FI27" s="16">
        <v>120.57946125817523</v>
      </c>
      <c r="FJ27" s="16">
        <v>124.23822736098458</v>
      </c>
      <c r="FK27" s="16">
        <v>124.31237799576097</v>
      </c>
      <c r="FL27" s="16">
        <v>126.5578228423194</v>
      </c>
      <c r="FM27" s="326">
        <v>129.4282077783698</v>
      </c>
      <c r="FN27" s="355">
        <v>129.36061402800598</v>
      </c>
      <c r="FO27" s="355">
        <v>129.68038689301733</v>
      </c>
      <c r="FP27" s="355">
        <v>129.53280694317243</v>
      </c>
      <c r="FQ27" s="355">
        <v>129.31949198425107</v>
      </c>
      <c r="FR27" s="355">
        <v>129.71494440959583</v>
      </c>
      <c r="FS27" s="378">
        <v>133.90333722043198</v>
      </c>
      <c r="FT27" s="355">
        <v>135.43396567739222</v>
      </c>
      <c r="FU27" s="355">
        <v>135.21210690777895</v>
      </c>
      <c r="FV27" s="355">
        <v>137.17889109313973</v>
      </c>
      <c r="FW27" s="355">
        <v>138.00030505659547</v>
      </c>
      <c r="FX27" s="355">
        <v>138.02667289600475</v>
      </c>
      <c r="FY27" s="355">
        <v>138.13978941839835</v>
      </c>
      <c r="FZ27" s="355">
        <v>140.14229715445211</v>
      </c>
      <c r="GA27" s="355">
        <v>139.93417475623329</v>
      </c>
    </row>
    <row r="28" spans="1:183" x14ac:dyDescent="0.2">
      <c r="A28" s="66" t="s">
        <v>82</v>
      </c>
      <c r="B28" s="54" t="s">
        <v>83</v>
      </c>
      <c r="C28" s="140"/>
      <c r="D28" s="316">
        <v>47.313201696333351</v>
      </c>
      <c r="E28" s="316">
        <v>47.970686088361511</v>
      </c>
      <c r="F28" s="316">
        <v>48.927522176663757</v>
      </c>
      <c r="G28" s="316">
        <v>49.559517882481245</v>
      </c>
      <c r="H28" s="316">
        <v>50.273532927877056</v>
      </c>
      <c r="I28" s="316">
        <v>50.517068928449262</v>
      </c>
      <c r="J28" s="316">
        <v>51.875996724624407</v>
      </c>
      <c r="K28" s="316">
        <v>52.110330252311286</v>
      </c>
      <c r="L28" s="316">
        <v>51.788905292042372</v>
      </c>
      <c r="M28" s="316">
        <v>53.108023767910886</v>
      </c>
      <c r="N28" s="316">
        <v>53.311904113950483</v>
      </c>
      <c r="O28" s="316">
        <v>53.346751080038288</v>
      </c>
      <c r="P28" s="316">
        <v>53.749851666698959</v>
      </c>
      <c r="Q28" s="316">
        <v>53.562721721611105</v>
      </c>
      <c r="R28" s="316">
        <v>54.225274362756537</v>
      </c>
      <c r="S28" s="316">
        <v>54.658897246391852</v>
      </c>
      <c r="T28" s="316">
        <v>54.663946151612222</v>
      </c>
      <c r="U28" s="316">
        <v>54.790314083426075</v>
      </c>
      <c r="V28" s="316">
        <v>54.741817696757629</v>
      </c>
      <c r="W28" s="316">
        <v>54.741906278612802</v>
      </c>
      <c r="X28" s="316">
        <v>54.977200003394685</v>
      </c>
      <c r="Y28" s="316">
        <v>54.987241874828442</v>
      </c>
      <c r="Z28" s="316">
        <v>54.552537264556598</v>
      </c>
      <c r="AA28" s="316">
        <v>54.59540677518374</v>
      </c>
      <c r="AB28" s="316">
        <v>55.548910922342699</v>
      </c>
      <c r="AC28" s="316">
        <v>55.930271639068387</v>
      </c>
      <c r="AD28" s="316">
        <v>55.882277711891717</v>
      </c>
      <c r="AE28" s="316">
        <v>57.142343138889515</v>
      </c>
      <c r="AF28" s="316">
        <v>56.967317345457026</v>
      </c>
      <c r="AG28" s="316">
        <v>56.784446443048232</v>
      </c>
      <c r="AH28" s="316">
        <v>57.42842717522165</v>
      </c>
      <c r="AI28" s="316">
        <v>58.156286115581473</v>
      </c>
      <c r="AJ28" s="316">
        <v>58.187268624886826</v>
      </c>
      <c r="AK28" s="316">
        <v>58.263297841152507</v>
      </c>
      <c r="AL28" s="316">
        <v>58.288239664563157</v>
      </c>
      <c r="AM28" s="316">
        <v>58.342205979216381</v>
      </c>
      <c r="AN28" s="316">
        <v>59.120912270701453</v>
      </c>
      <c r="AO28" s="316">
        <v>59.079223532832906</v>
      </c>
      <c r="AP28" s="316">
        <v>59.106460708935131</v>
      </c>
      <c r="AQ28" s="316">
        <v>59.688845476945581</v>
      </c>
      <c r="AR28" s="316">
        <v>60.036879180287151</v>
      </c>
      <c r="AS28" s="316">
        <v>60.233647214747059</v>
      </c>
      <c r="AT28" s="316">
        <v>60.234318245126559</v>
      </c>
      <c r="AU28" s="316">
        <v>61.55589395343744</v>
      </c>
      <c r="AV28" s="316">
        <v>62.813675324097318</v>
      </c>
      <c r="AW28" s="316">
        <v>62.832334742788902</v>
      </c>
      <c r="AX28" s="316">
        <v>62.802220694466975</v>
      </c>
      <c r="AY28" s="316">
        <v>62.781429316085223</v>
      </c>
      <c r="AZ28" s="316">
        <v>63.211786798493875</v>
      </c>
      <c r="BA28" s="316">
        <v>63.489948331003866</v>
      </c>
      <c r="BB28" s="316">
        <v>63.510254127599147</v>
      </c>
      <c r="BC28" s="316">
        <v>63.867833953197028</v>
      </c>
      <c r="BD28" s="316">
        <v>63.909834361070111</v>
      </c>
      <c r="BE28" s="316">
        <v>64.825229665648038</v>
      </c>
      <c r="BF28" s="316">
        <v>66.07442196466296</v>
      </c>
      <c r="BG28" s="316">
        <v>67.423819444702119</v>
      </c>
      <c r="BH28" s="316">
        <v>67.504199093686182</v>
      </c>
      <c r="BI28" s="316">
        <v>67.13960657444639</v>
      </c>
      <c r="BJ28" s="316">
        <v>67.140947487752385</v>
      </c>
      <c r="BK28" s="316">
        <v>67.035973064396373</v>
      </c>
      <c r="BL28" s="316">
        <v>66.795588807883675</v>
      </c>
      <c r="BM28" s="316">
        <v>67.324300135897445</v>
      </c>
      <c r="BN28" s="316">
        <v>67.174527560460916</v>
      </c>
      <c r="BO28" s="316">
        <v>67.996916186747043</v>
      </c>
      <c r="BP28" s="316">
        <v>68.522791416817029</v>
      </c>
      <c r="BQ28" s="316">
        <v>68.871155042956431</v>
      </c>
      <c r="BR28" s="316">
        <v>69.629431558285219</v>
      </c>
      <c r="BS28" s="316">
        <v>69.713424231851064</v>
      </c>
      <c r="BT28" s="316">
        <v>70.594954834008178</v>
      </c>
      <c r="BU28" s="316">
        <v>70.686614980811569</v>
      </c>
      <c r="BV28" s="316">
        <v>70.766399563742027</v>
      </c>
      <c r="BW28" s="316">
        <v>71.213612598021868</v>
      </c>
      <c r="BX28" s="316">
        <v>71.847501813753013</v>
      </c>
      <c r="BY28" s="316">
        <v>72.351430991106753</v>
      </c>
      <c r="BZ28" s="316">
        <v>74.162669560175843</v>
      </c>
      <c r="CA28" s="316">
        <v>76.087194852680057</v>
      </c>
      <c r="CB28" s="316">
        <v>77.785094364792982</v>
      </c>
      <c r="CC28" s="316">
        <v>79.297792848630166</v>
      </c>
      <c r="CD28" s="316">
        <v>82.679734854384577</v>
      </c>
      <c r="CE28" s="316">
        <v>82.785469619685955</v>
      </c>
      <c r="CF28" s="316">
        <v>81.753245977300352</v>
      </c>
      <c r="CG28" s="316">
        <v>81.07206617215293</v>
      </c>
      <c r="CH28" s="316">
        <v>80.82377968196414</v>
      </c>
      <c r="CI28" s="316">
        <v>78.898956025393147</v>
      </c>
      <c r="CJ28" s="316">
        <v>79.305367512868401</v>
      </c>
      <c r="CK28" s="316">
        <v>79.820713953654248</v>
      </c>
      <c r="CL28" s="316">
        <v>80.137817090571232</v>
      </c>
      <c r="CM28" s="316">
        <v>81.913871792034058</v>
      </c>
      <c r="CN28" s="316">
        <v>82.424435055110976</v>
      </c>
      <c r="CO28" s="316">
        <v>82.825171921088739</v>
      </c>
      <c r="CP28" s="316">
        <v>84.176902547132769</v>
      </c>
      <c r="CQ28" s="316">
        <v>84.187334977092092</v>
      </c>
      <c r="CR28" s="316">
        <v>84.70782853951988</v>
      </c>
      <c r="CS28" s="316">
        <v>84.369696718037829</v>
      </c>
      <c r="CT28" s="316">
        <v>84.891906603832737</v>
      </c>
      <c r="CU28" s="316">
        <v>85.328699505963328</v>
      </c>
      <c r="CV28" s="316">
        <v>86.057863475450048</v>
      </c>
      <c r="CW28" s="316">
        <v>86.374547851977368</v>
      </c>
      <c r="CX28" s="316">
        <v>86.440337030580125</v>
      </c>
      <c r="CY28" s="316">
        <v>87.106819226891332</v>
      </c>
      <c r="CZ28" s="316">
        <v>87.788633498692775</v>
      </c>
      <c r="DA28" s="316">
        <v>87.581070381372399</v>
      </c>
      <c r="DB28" s="316">
        <v>88.055938394840894</v>
      </c>
      <c r="DC28" s="316">
        <v>87.711247903860624</v>
      </c>
      <c r="DD28" s="316">
        <v>87.782681642705811</v>
      </c>
      <c r="DE28" s="316">
        <v>87.511647156154268</v>
      </c>
      <c r="DF28" s="316">
        <v>88.028160428852388</v>
      </c>
      <c r="DG28" s="316">
        <v>88.042970024302932</v>
      </c>
      <c r="DH28" s="316">
        <v>88.702171029561626</v>
      </c>
      <c r="DI28" s="316">
        <v>89.232221257714414</v>
      </c>
      <c r="DJ28" s="316">
        <v>89.915544798142506</v>
      </c>
      <c r="DK28" s="316">
        <v>91.294927319036191</v>
      </c>
      <c r="DL28" s="316">
        <v>92.020477872354832</v>
      </c>
      <c r="DM28" s="316">
        <v>92.078305734081027</v>
      </c>
      <c r="DN28" s="316">
        <v>92.266662413893869</v>
      </c>
      <c r="DO28" s="316">
        <v>92.763294406944027</v>
      </c>
      <c r="DP28" s="316">
        <v>92.365030521355095</v>
      </c>
      <c r="DQ28" s="316">
        <v>93.663243456978009</v>
      </c>
      <c r="DR28" s="316">
        <v>93.88687151580173</v>
      </c>
      <c r="DS28" s="316">
        <v>94.860560558808913</v>
      </c>
      <c r="DT28" s="316">
        <v>94.860923189375313</v>
      </c>
      <c r="DU28" s="316">
        <v>96.387978491059229</v>
      </c>
      <c r="DV28" s="316">
        <v>97.492756587609662</v>
      </c>
      <c r="DW28" s="316">
        <v>98.348423477279241</v>
      </c>
      <c r="DX28" s="316">
        <v>99.754737534846967</v>
      </c>
      <c r="DY28" s="316">
        <v>99.613566233217682</v>
      </c>
      <c r="DZ28" s="316">
        <v>98.511157436749443</v>
      </c>
      <c r="EA28" s="316">
        <v>98.83629837928558</v>
      </c>
      <c r="EB28" s="316">
        <v>98.250189627375079</v>
      </c>
      <c r="EC28" s="316">
        <v>99.12057469006011</v>
      </c>
      <c r="ED28" s="316">
        <v>99.971889584617003</v>
      </c>
      <c r="EE28" s="316">
        <v>100</v>
      </c>
      <c r="EF28" s="316">
        <v>100.04944811811829</v>
      </c>
      <c r="EG28" s="316">
        <v>100.86645506730137</v>
      </c>
      <c r="EH28" s="316">
        <v>101.86761639997971</v>
      </c>
      <c r="EI28" s="316">
        <v>102.25079345096481</v>
      </c>
      <c r="EJ28" s="316">
        <v>101.56604620845316</v>
      </c>
      <c r="EK28" s="316">
        <v>101.60566087926854</v>
      </c>
      <c r="EL28" s="316">
        <v>103.83137561613322</v>
      </c>
      <c r="EM28" s="316">
        <v>105.10471904960278</v>
      </c>
      <c r="EN28" s="316">
        <v>105.49671257274427</v>
      </c>
      <c r="EO28" s="60">
        <v>106.89539010197161</v>
      </c>
      <c r="EP28" s="60">
        <v>108.17956683178346</v>
      </c>
      <c r="EQ28" s="60">
        <v>109.3875402543904</v>
      </c>
      <c r="ER28" s="60">
        <v>111.83715219653385</v>
      </c>
      <c r="ES28" s="60">
        <v>112.21782069059434</v>
      </c>
      <c r="ET28" s="60">
        <v>112.50171272583241</v>
      </c>
      <c r="EU28" s="60">
        <v>112.63753709995142</v>
      </c>
      <c r="EV28" s="60">
        <v>112.52498992611612</v>
      </c>
      <c r="EW28" s="60">
        <v>112.41994365418084</v>
      </c>
      <c r="EX28" s="60">
        <v>112.44439134021533</v>
      </c>
      <c r="EY28" s="60">
        <v>111.51474154019961</v>
      </c>
      <c r="EZ28" s="60">
        <v>110.0473736662467</v>
      </c>
      <c r="FA28" s="60">
        <v>108.44557958281406</v>
      </c>
      <c r="FB28" s="60">
        <v>105.33252078618433</v>
      </c>
      <c r="FC28" s="60">
        <v>105.38602055876426</v>
      </c>
      <c r="FD28" s="60">
        <v>107.14621553597425</v>
      </c>
      <c r="FE28" s="60">
        <v>108.54780149866899</v>
      </c>
      <c r="FF28" s="60">
        <v>109.18248779395745</v>
      </c>
      <c r="FG28" s="60">
        <v>110.65986211775939</v>
      </c>
      <c r="FH28" s="60">
        <v>111.00024930094088</v>
      </c>
      <c r="FI28" s="22">
        <v>109.92619591125435</v>
      </c>
      <c r="FJ28" s="22">
        <v>109.7209915720903</v>
      </c>
      <c r="FK28" s="22">
        <v>109.74378834235075</v>
      </c>
      <c r="FL28" s="22">
        <v>109.72741386754711</v>
      </c>
      <c r="FM28" s="329">
        <v>109.42070111296623</v>
      </c>
      <c r="FN28" s="356">
        <v>110.25085399796367</v>
      </c>
      <c r="FO28" s="356">
        <v>109.93203686519416</v>
      </c>
      <c r="FP28" s="356">
        <v>110.13824586274251</v>
      </c>
      <c r="FQ28" s="356">
        <v>110.22599587385456</v>
      </c>
      <c r="FR28" s="356">
        <v>112.48791139337141</v>
      </c>
      <c r="FS28" s="382">
        <v>114.30840336731173</v>
      </c>
      <c r="FT28" s="356">
        <v>114.82257133278709</v>
      </c>
      <c r="FU28" s="356">
        <v>3.3338008611521417</v>
      </c>
      <c r="FV28" s="356">
        <v>113.68072719957486</v>
      </c>
      <c r="FW28" s="356">
        <v>113.79276461471258</v>
      </c>
      <c r="FX28" s="356">
        <v>113.96971870723783</v>
      </c>
      <c r="FY28" s="356">
        <v>115.14656650740824</v>
      </c>
      <c r="FZ28" s="356">
        <v>115.45410317152252</v>
      </c>
      <c r="GA28" s="356">
        <v>117.10546902254984</v>
      </c>
    </row>
    <row r="29" spans="1:183" x14ac:dyDescent="0.2">
      <c r="A29" s="58"/>
      <c r="B29" s="419" t="s">
        <v>84</v>
      </c>
      <c r="C29" s="419"/>
      <c r="D29" s="315">
        <v>53.038126799325042</v>
      </c>
      <c r="E29" s="315">
        <v>54.06693561092419</v>
      </c>
      <c r="F29" s="315">
        <v>55.591378123745862</v>
      </c>
      <c r="G29" s="315">
        <v>56.33416674235734</v>
      </c>
      <c r="H29" s="315">
        <v>57.164391994999541</v>
      </c>
      <c r="I29" s="315">
        <v>57.281808802390735</v>
      </c>
      <c r="J29" s="315">
        <v>59.307836096850252</v>
      </c>
      <c r="K29" s="315">
        <v>59.677879653567835</v>
      </c>
      <c r="L29" s="315">
        <v>58.692873054427871</v>
      </c>
      <c r="M29" s="315">
        <v>60.434648250645338</v>
      </c>
      <c r="N29" s="315">
        <v>60.555040056473068</v>
      </c>
      <c r="O29" s="315">
        <v>60.527768453210982</v>
      </c>
      <c r="P29" s="315">
        <v>61.329203282267621</v>
      </c>
      <c r="Q29" s="315">
        <v>61.043784287309286</v>
      </c>
      <c r="R29" s="315">
        <v>62.071098914393865</v>
      </c>
      <c r="S29" s="315">
        <v>62.484109163906957</v>
      </c>
      <c r="T29" s="315">
        <v>62.470132710282066</v>
      </c>
      <c r="U29" s="315">
        <v>62.622960186669275</v>
      </c>
      <c r="V29" s="315">
        <v>62.661307826003117</v>
      </c>
      <c r="W29" s="315">
        <v>62.772055979559248</v>
      </c>
      <c r="X29" s="315">
        <v>63.078244131917771</v>
      </c>
      <c r="Y29" s="315">
        <v>63.470324184087083</v>
      </c>
      <c r="Z29" s="315">
        <v>62.879911233927849</v>
      </c>
      <c r="AA29" s="315">
        <v>62.942479673250133</v>
      </c>
      <c r="AB29" s="315">
        <v>64.485780543330335</v>
      </c>
      <c r="AC29" s="315">
        <v>65.202975704631825</v>
      </c>
      <c r="AD29" s="315">
        <v>65.084763165468814</v>
      </c>
      <c r="AE29" s="315">
        <v>66.754566047457686</v>
      </c>
      <c r="AF29" s="315">
        <v>66.139305083322199</v>
      </c>
      <c r="AG29" s="315">
        <v>65.760103027192883</v>
      </c>
      <c r="AH29" s="315">
        <v>66.497274971672283</v>
      </c>
      <c r="AI29" s="315">
        <v>66.993163325766076</v>
      </c>
      <c r="AJ29" s="315">
        <v>66.993163325766076</v>
      </c>
      <c r="AK29" s="315">
        <v>67.089352804110433</v>
      </c>
      <c r="AL29" s="315">
        <v>67.089352804110433</v>
      </c>
      <c r="AM29" s="315">
        <v>67.089288815456399</v>
      </c>
      <c r="AN29" s="315">
        <v>68.242728503181922</v>
      </c>
      <c r="AO29" s="315">
        <v>68.191160306850136</v>
      </c>
      <c r="AP29" s="315">
        <v>68.180972947357475</v>
      </c>
      <c r="AQ29" s="315">
        <v>67.442213762215957</v>
      </c>
      <c r="AR29" s="315">
        <v>67.928897359320345</v>
      </c>
      <c r="AS29" s="315">
        <v>68.138480159797822</v>
      </c>
      <c r="AT29" s="315">
        <v>68.13926256091284</v>
      </c>
      <c r="AU29" s="315">
        <v>68.669554734104807</v>
      </c>
      <c r="AV29" s="315">
        <v>69.196526001892352</v>
      </c>
      <c r="AW29" s="315">
        <v>69.196472760536665</v>
      </c>
      <c r="AX29" s="315">
        <v>69.177254207934482</v>
      </c>
      <c r="AY29" s="315">
        <v>69.127267694640466</v>
      </c>
      <c r="AZ29" s="315">
        <v>69.398932461367608</v>
      </c>
      <c r="BA29" s="315">
        <v>69.554915888127752</v>
      </c>
      <c r="BB29" s="315">
        <v>69.567601915293196</v>
      </c>
      <c r="BC29" s="315">
        <v>69.641938595072503</v>
      </c>
      <c r="BD29" s="315">
        <v>69.675155625293158</v>
      </c>
      <c r="BE29" s="315">
        <v>69.731082543549803</v>
      </c>
      <c r="BF29" s="315">
        <v>69.731082543549803</v>
      </c>
      <c r="BG29" s="315">
        <v>70.516255376933628</v>
      </c>
      <c r="BH29" s="315">
        <v>70.574946063534043</v>
      </c>
      <c r="BI29" s="315">
        <v>70.777496592941631</v>
      </c>
      <c r="BJ29" s="315">
        <v>70.762360200195388</v>
      </c>
      <c r="BK29" s="315">
        <v>70.924825604297851</v>
      </c>
      <c r="BL29" s="315">
        <v>70.881274699824857</v>
      </c>
      <c r="BM29" s="315">
        <v>71.668000472504772</v>
      </c>
      <c r="BN29" s="315">
        <v>71.668000472504772</v>
      </c>
      <c r="BO29" s="315">
        <v>71.746547045642558</v>
      </c>
      <c r="BP29" s="315">
        <v>72.028486530400414</v>
      </c>
      <c r="BQ29" s="315">
        <v>72.060606184513929</v>
      </c>
      <c r="BR29" s="315">
        <v>72.385065379677314</v>
      </c>
      <c r="BS29" s="315">
        <v>72.469241240592709</v>
      </c>
      <c r="BT29" s="315">
        <v>73.848137325327855</v>
      </c>
      <c r="BU29" s="315">
        <v>73.94621349812644</v>
      </c>
      <c r="BV29" s="315">
        <v>74.018361718184735</v>
      </c>
      <c r="BW29" s="315">
        <v>73.95263904170028</v>
      </c>
      <c r="BX29" s="315">
        <v>74.910668737475163</v>
      </c>
      <c r="BY29" s="315">
        <v>74.943373827356822</v>
      </c>
      <c r="BZ29" s="315">
        <v>75.604834295283979</v>
      </c>
      <c r="CA29" s="315">
        <v>76.574576719505771</v>
      </c>
      <c r="CB29" s="315">
        <v>77.535464808179427</v>
      </c>
      <c r="CC29" s="315">
        <v>78.020321076502952</v>
      </c>
      <c r="CD29" s="315">
        <v>80.546559485278209</v>
      </c>
      <c r="CE29" s="315">
        <v>81.342232932875916</v>
      </c>
      <c r="CF29" s="315">
        <v>81.355831838628347</v>
      </c>
      <c r="CG29" s="315">
        <v>81.897933896949084</v>
      </c>
      <c r="CH29" s="315">
        <v>82.234505119157944</v>
      </c>
      <c r="CI29" s="315">
        <v>83.539664391431515</v>
      </c>
      <c r="CJ29" s="315">
        <v>86.310281295573347</v>
      </c>
      <c r="CK29" s="315">
        <v>87.044810681362122</v>
      </c>
      <c r="CL29" s="315">
        <v>87.082863788420369</v>
      </c>
      <c r="CM29" s="315">
        <v>89.039145836047851</v>
      </c>
      <c r="CN29" s="315">
        <v>89.802055607112194</v>
      </c>
      <c r="CO29" s="315">
        <v>89.989333853825329</v>
      </c>
      <c r="CP29" s="315">
        <v>91.050285421529637</v>
      </c>
      <c r="CQ29" s="315">
        <v>91.587843771561253</v>
      </c>
      <c r="CR29" s="315">
        <v>91.647844937220299</v>
      </c>
      <c r="CS29" s="315">
        <v>91.934404696427038</v>
      </c>
      <c r="CT29" s="315">
        <v>92.708463243337633</v>
      </c>
      <c r="CU29" s="315">
        <v>92.570345424317367</v>
      </c>
      <c r="CV29" s="315">
        <v>93.687043645538338</v>
      </c>
      <c r="CW29" s="315">
        <v>93.768297619862011</v>
      </c>
      <c r="CX29" s="315">
        <v>93.734421785602066</v>
      </c>
      <c r="CY29" s="315">
        <v>93.870210187789624</v>
      </c>
      <c r="CZ29" s="315">
        <v>93.914596506051836</v>
      </c>
      <c r="DA29" s="315">
        <v>93.963677825209572</v>
      </c>
      <c r="DB29" s="315">
        <v>94.676990176615163</v>
      </c>
      <c r="DC29" s="315">
        <v>94.512421155854398</v>
      </c>
      <c r="DD29" s="315">
        <v>94.682186779493065</v>
      </c>
      <c r="DE29" s="315">
        <v>94.407891836286481</v>
      </c>
      <c r="DF29" s="315">
        <v>94.852109720326737</v>
      </c>
      <c r="DG29" s="315">
        <v>94.852688408798286</v>
      </c>
      <c r="DH29" s="315">
        <v>95.090710770709251</v>
      </c>
      <c r="DI29" s="315">
        <v>94.632779069068064</v>
      </c>
      <c r="DJ29" s="315">
        <v>94.278316197320748</v>
      </c>
      <c r="DK29" s="315">
        <v>95.074437028724617</v>
      </c>
      <c r="DL29" s="315">
        <v>95.369697370842161</v>
      </c>
      <c r="DM29" s="315">
        <v>94.995887420241459</v>
      </c>
      <c r="DN29" s="315">
        <v>95.665062050149601</v>
      </c>
      <c r="DO29" s="315">
        <v>96.414201585716825</v>
      </c>
      <c r="DP29" s="315">
        <v>95.817391477716427</v>
      </c>
      <c r="DQ29" s="315">
        <v>96.704575828811869</v>
      </c>
      <c r="DR29" s="315">
        <v>97.02380087604584</v>
      </c>
      <c r="DS29" s="315">
        <v>98.121326352997315</v>
      </c>
      <c r="DT29" s="315">
        <v>98.131886088544718</v>
      </c>
      <c r="DU29" s="315">
        <v>99.774554828642877</v>
      </c>
      <c r="DV29" s="315">
        <v>100.66086814000637</v>
      </c>
      <c r="DW29" s="315">
        <v>100.70824516427895</v>
      </c>
      <c r="DX29" s="315">
        <v>100.81231585311259</v>
      </c>
      <c r="DY29" s="315">
        <v>101.04783845395271</v>
      </c>
      <c r="DZ29" s="315">
        <v>100.84000544417037</v>
      </c>
      <c r="EA29" s="315">
        <v>100.58115566581134</v>
      </c>
      <c r="EB29" s="315">
        <v>98.672394782620884</v>
      </c>
      <c r="EC29" s="315">
        <v>99.34694422301321</v>
      </c>
      <c r="ED29" s="315">
        <v>99.675779650060832</v>
      </c>
      <c r="EE29" s="315">
        <v>100</v>
      </c>
      <c r="EF29" s="315">
        <v>100.60500529198409</v>
      </c>
      <c r="EG29" s="315">
        <v>101.17649567879199</v>
      </c>
      <c r="EH29" s="315">
        <v>101.48289850697765</v>
      </c>
      <c r="EI29" s="315">
        <v>101.67607104285187</v>
      </c>
      <c r="EJ29" s="315">
        <v>102.11611369002577</v>
      </c>
      <c r="EK29" s="315">
        <v>103.95816659794369</v>
      </c>
      <c r="EL29" s="315">
        <v>104.91103356430602</v>
      </c>
      <c r="EM29" s="315">
        <v>105.83188131050005</v>
      </c>
      <c r="EN29" s="315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  <c r="FG29" s="30">
        <v>121.6909186543848</v>
      </c>
      <c r="FH29" s="30">
        <v>122.50655202907231</v>
      </c>
      <c r="FI29" s="16">
        <v>122.61373679695802</v>
      </c>
      <c r="FJ29" s="16">
        <v>121.80802047761074</v>
      </c>
      <c r="FK29" s="16">
        <v>123.0670493685449</v>
      </c>
      <c r="FL29" s="16">
        <v>122.23277621971263</v>
      </c>
      <c r="FM29" s="326">
        <v>123.8689706648418</v>
      </c>
      <c r="FN29" s="355">
        <v>125.37843263456466</v>
      </c>
      <c r="FO29" s="355">
        <v>129.66995561178925</v>
      </c>
      <c r="FP29" s="355">
        <v>129.12967015973854</v>
      </c>
      <c r="FQ29" s="355">
        <v>130.13108247657209</v>
      </c>
      <c r="FR29" s="355">
        <v>130.6618433459787</v>
      </c>
      <c r="FS29" s="378">
        <v>132.15482478261075</v>
      </c>
      <c r="FT29" s="355">
        <v>134.23146679470278</v>
      </c>
      <c r="FU29" s="355">
        <v>10.136796873355536</v>
      </c>
      <c r="FV29" s="355">
        <v>134.67574408152285</v>
      </c>
      <c r="FW29" s="355">
        <v>135.30736227094289</v>
      </c>
      <c r="FX29" s="355">
        <v>135.49459403627117</v>
      </c>
      <c r="FY29" s="355">
        <v>136.32506307366489</v>
      </c>
      <c r="FZ29" s="355">
        <v>137.13513627457061</v>
      </c>
      <c r="GA29" s="355">
        <v>138.63130721616344</v>
      </c>
    </row>
    <row r="30" spans="1:183" x14ac:dyDescent="0.2">
      <c r="A30" s="58"/>
      <c r="B30" s="419" t="s">
        <v>85</v>
      </c>
      <c r="C30" s="419"/>
      <c r="D30" s="315">
        <v>36.350756127823928</v>
      </c>
      <c r="E30" s="315">
        <v>36.419435186233535</v>
      </c>
      <c r="F30" s="315">
        <v>36.422179325344857</v>
      </c>
      <c r="G30" s="315">
        <v>37.021267549234665</v>
      </c>
      <c r="H30" s="315">
        <v>37.700781412025883</v>
      </c>
      <c r="I30" s="315">
        <v>37.922045999194417</v>
      </c>
      <c r="J30" s="315">
        <v>38.009456139880832</v>
      </c>
      <c r="K30" s="315">
        <v>38.025440107258284</v>
      </c>
      <c r="L30" s="315">
        <v>38.334133334797535</v>
      </c>
      <c r="M30" s="315">
        <v>39.150692894703354</v>
      </c>
      <c r="N30" s="315">
        <v>39.322184892886355</v>
      </c>
      <c r="O30" s="315">
        <v>39.323569544994406</v>
      </c>
      <c r="P30" s="315">
        <v>38.990078255054549</v>
      </c>
      <c r="Q30" s="315">
        <v>38.978917707218415</v>
      </c>
      <c r="R30" s="315">
        <v>39.072036104171225</v>
      </c>
      <c r="S30" s="315">
        <v>39.278934792014972</v>
      </c>
      <c r="T30" s="315">
        <v>39.34429756348537</v>
      </c>
      <c r="U30" s="315">
        <v>39.38880564470125</v>
      </c>
      <c r="V30" s="315">
        <v>39.092635689677493</v>
      </c>
      <c r="W30" s="315">
        <v>38.853091522635893</v>
      </c>
      <c r="X30" s="315">
        <v>39.010949869209398</v>
      </c>
      <c r="Y30" s="315">
        <v>38.255413784484531</v>
      </c>
      <c r="Z30" s="315">
        <v>38.002890730724921</v>
      </c>
      <c r="AA30" s="315">
        <v>37.987201477480113</v>
      </c>
      <c r="AB30" s="315">
        <v>37.934361815546147</v>
      </c>
      <c r="AC30" s="315">
        <v>37.733445490426107</v>
      </c>
      <c r="AD30" s="315">
        <v>37.86457149082019</v>
      </c>
      <c r="AE30" s="315">
        <v>38.600185677254807</v>
      </c>
      <c r="AF30" s="315">
        <v>39.344228087345812</v>
      </c>
      <c r="AG30" s="315">
        <v>39.52024107028479</v>
      </c>
      <c r="AH30" s="315">
        <v>39.889762350502266</v>
      </c>
      <c r="AI30" s="315">
        <v>41.30973003698309</v>
      </c>
      <c r="AJ30" s="315">
        <v>41.380221326275922</v>
      </c>
      <c r="AK30" s="315">
        <v>41.386850993105732</v>
      </c>
      <c r="AL30" s="315">
        <v>41.475156613322262</v>
      </c>
      <c r="AM30" s="315">
        <v>41.514610378956249</v>
      </c>
      <c r="AN30" s="315">
        <v>41.688187986893659</v>
      </c>
      <c r="AO30" s="315">
        <v>41.653063572478295</v>
      </c>
      <c r="AP30" s="315">
        <v>41.76910129100623</v>
      </c>
      <c r="AQ30" s="315">
        <v>44.521069390531657</v>
      </c>
      <c r="AR30" s="315">
        <v>44.615262522989127</v>
      </c>
      <c r="AS30" s="315">
        <v>44.822009005754076</v>
      </c>
      <c r="AT30" s="315">
        <v>44.81878713485218</v>
      </c>
      <c r="AU30" s="315">
        <v>47.382771103188155</v>
      </c>
      <c r="AV30" s="315">
        <v>50.076522503826119</v>
      </c>
      <c r="AW30" s="315">
        <v>50.140646994347918</v>
      </c>
      <c r="AX30" s="315">
        <v>50.07589565376184</v>
      </c>
      <c r="AY30" s="315">
        <v>50.113872293409791</v>
      </c>
      <c r="AZ30" s="315">
        <v>50.99745518575142</v>
      </c>
      <c r="BA30" s="315">
        <v>51.631351115693903</v>
      </c>
      <c r="BB30" s="315">
        <v>51.674811703111565</v>
      </c>
      <c r="BC30" s="315">
        <v>52.762971296027878</v>
      </c>
      <c r="BD30" s="315">
        <v>52.837753786171852</v>
      </c>
      <c r="BE30" s="315">
        <v>54.590944571902703</v>
      </c>
      <c r="BF30" s="315">
        <v>56.888284257725751</v>
      </c>
      <c r="BG30" s="315">
        <v>59.901720693447885</v>
      </c>
      <c r="BH30" s="315">
        <v>60.055405905243376</v>
      </c>
      <c r="BI30" s="315">
        <v>58.343077976326725</v>
      </c>
      <c r="BJ30" s="315">
        <v>58.369751770654588</v>
      </c>
      <c r="BK30" s="315">
        <v>57.648835612110709</v>
      </c>
      <c r="BL30" s="315">
        <v>56.844727260734508</v>
      </c>
      <c r="BM30" s="315">
        <v>57.014161477415946</v>
      </c>
      <c r="BN30" s="315">
        <v>56.435914493629191</v>
      </c>
      <c r="BO30" s="315">
        <v>59.138700607984696</v>
      </c>
      <c r="BP30" s="315">
        <v>60.369858714620619</v>
      </c>
      <c r="BQ30" s="315">
        <v>61.499368828101339</v>
      </c>
      <c r="BR30" s="315">
        <v>63.39707912857952</v>
      </c>
      <c r="BS30" s="315">
        <v>63.424270616641188</v>
      </c>
      <c r="BT30" s="315">
        <v>63.517419531960485</v>
      </c>
      <c r="BU30" s="315">
        <v>63.625412799732032</v>
      </c>
      <c r="BV30" s="315">
        <v>63.802732613441499</v>
      </c>
      <c r="BW30" s="315">
        <v>65.507347770733517</v>
      </c>
      <c r="BX30" s="315">
        <v>65.589822816149066</v>
      </c>
      <c r="BY30" s="315">
        <v>67.316968204365025</v>
      </c>
      <c r="BZ30" s="315">
        <v>70.583872403871112</v>
      </c>
      <c r="CA30" s="315">
        <v>74.389893569419243</v>
      </c>
      <c r="CB30" s="315">
        <v>78.095499463354187</v>
      </c>
      <c r="CC30" s="315">
        <v>82.323982599105861</v>
      </c>
      <c r="CD30" s="315">
        <v>87.326862651310748</v>
      </c>
      <c r="CE30" s="315">
        <v>85.672572462344036</v>
      </c>
      <c r="CF30" s="315">
        <v>82.02965759995665</v>
      </c>
      <c r="CG30" s="315">
        <v>78.420050324064349</v>
      </c>
      <c r="CH30" s="315">
        <v>76.823764853208445</v>
      </c>
      <c r="CI30" s="315">
        <v>67.302117986900626</v>
      </c>
      <c r="CJ30" s="315">
        <v>62.743885085576487</v>
      </c>
      <c r="CK30" s="315">
        <v>62.955644866675925</v>
      </c>
      <c r="CL30" s="315">
        <v>63.965523158817732</v>
      </c>
      <c r="CM30" s="315">
        <v>65.971324493644815</v>
      </c>
      <c r="CN30" s="315">
        <v>66.138213026686671</v>
      </c>
      <c r="CO30" s="315">
        <v>67.146626701452618</v>
      </c>
      <c r="CP30" s="315">
        <v>69.585041158169346</v>
      </c>
      <c r="CQ30" s="315">
        <v>68.309035016772611</v>
      </c>
      <c r="CR30" s="315">
        <v>69.997387888047655</v>
      </c>
      <c r="CS30" s="315">
        <v>68.251450608305987</v>
      </c>
      <c r="CT30" s="315">
        <v>68.391544931795252</v>
      </c>
      <c r="CU30" s="315">
        <v>70.25944596422228</v>
      </c>
      <c r="CV30" s="315">
        <v>70.335477683514441</v>
      </c>
      <c r="CW30" s="315">
        <v>71.26141297897469</v>
      </c>
      <c r="CX30" s="315">
        <v>71.569486823602446</v>
      </c>
      <c r="CY30" s="315">
        <v>73.528671944311569</v>
      </c>
      <c r="CZ30" s="315">
        <v>74.409440151413946</v>
      </c>
      <c r="DA30" s="315">
        <v>73.260648752664963</v>
      </c>
      <c r="DB30" s="315">
        <v>73.282675189071597</v>
      </c>
      <c r="DC30" s="315">
        <v>72.74264044767456</v>
      </c>
      <c r="DD30" s="315">
        <v>72.697227712785846</v>
      </c>
      <c r="DE30" s="315">
        <v>72.347387684543492</v>
      </c>
      <c r="DF30" s="315">
        <v>73.045125563401001</v>
      </c>
      <c r="DG30" s="315">
        <v>73.174642492005049</v>
      </c>
      <c r="DH30" s="315">
        <v>74.81140011576484</v>
      </c>
      <c r="DI30" s="315">
        <v>77.603696353255188</v>
      </c>
      <c r="DJ30" s="315">
        <v>81.033111864884518</v>
      </c>
      <c r="DK30" s="315">
        <v>84.171064243022201</v>
      </c>
      <c r="DL30" s="315">
        <v>86.030084116266991</v>
      </c>
      <c r="DM30" s="315">
        <v>86.351169545201074</v>
      </c>
      <c r="DN30" s="315">
        <v>85.554471831631773</v>
      </c>
      <c r="DO30" s="315">
        <v>85.666931431556876</v>
      </c>
      <c r="DP30" s="315">
        <v>85.568198410326573</v>
      </c>
      <c r="DQ30" s="315">
        <v>88.484147156447094</v>
      </c>
      <c r="DR30" s="315">
        <v>88.573996349785503</v>
      </c>
      <c r="DS30" s="315">
        <v>89.594331413376267</v>
      </c>
      <c r="DT30" s="315">
        <v>89.702029009890737</v>
      </c>
      <c r="DU30" s="315">
        <v>91.492501178929501</v>
      </c>
      <c r="DV30" s="315">
        <v>92.90267530353384</v>
      </c>
      <c r="DW30" s="315">
        <v>95.723715357495976</v>
      </c>
      <c r="DX30" s="315">
        <v>97.999330003343346</v>
      </c>
      <c r="DY30" s="315">
        <v>96.918647652731678</v>
      </c>
      <c r="DZ30" s="315">
        <v>92.762284505437634</v>
      </c>
      <c r="EA30" s="315">
        <v>95.11135827429419</v>
      </c>
      <c r="EB30" s="315">
        <v>96.679580310826609</v>
      </c>
      <c r="EC30" s="315">
        <v>98.248574066955129</v>
      </c>
      <c r="ED30" s="315">
        <v>99.92879070705176</v>
      </c>
      <c r="EE30" s="315">
        <v>100</v>
      </c>
      <c r="EF30" s="315">
        <v>99.823686378891267</v>
      </c>
      <c r="EG30" s="315">
        <v>100.44659922049134</v>
      </c>
      <c r="EH30" s="315">
        <v>101.92500033652824</v>
      </c>
      <c r="EI30" s="315">
        <v>102.45339078423861</v>
      </c>
      <c r="EJ30" s="315">
        <v>101.22150944558413</v>
      </c>
      <c r="EK30" s="315">
        <v>100.68890434797275</v>
      </c>
      <c r="EL30" s="315">
        <v>103.90748706999541</v>
      </c>
      <c r="EM30" s="315">
        <v>105.64043917260929</v>
      </c>
      <c r="EN30" s="315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G30" s="30">
        <v>106.18484539176535</v>
      </c>
      <c r="FH30" s="30">
        <v>106.4660453422628</v>
      </c>
      <c r="FI30" s="16">
        <v>104.70850025987144</v>
      </c>
      <c r="FJ30" s="16">
        <v>104.63000966548059</v>
      </c>
      <c r="FK30" s="16">
        <v>104.24941829664712</v>
      </c>
      <c r="FL30" s="16">
        <v>104.49859238225947</v>
      </c>
      <c r="FM30" s="326">
        <v>103.47887152442604</v>
      </c>
      <c r="FN30" s="355">
        <v>104.31171895632176</v>
      </c>
      <c r="FO30" s="355">
        <v>102.43625121447592</v>
      </c>
      <c r="FP30" s="355">
        <v>102.92543510454509</v>
      </c>
      <c r="FQ30" s="355">
        <v>102.75218525711212</v>
      </c>
      <c r="FR30" s="355">
        <v>106.1891046697648</v>
      </c>
      <c r="FS30" s="378">
        <v>108.58785198392518</v>
      </c>
      <c r="FT30" s="355">
        <v>108.7557783991964</v>
      </c>
      <c r="FU30" s="355">
        <v>1.8295279145560386</v>
      </c>
      <c r="FV30" s="355">
        <v>106.91357314582527</v>
      </c>
      <c r="FW30" s="355">
        <v>106.89252098872316</v>
      </c>
      <c r="FX30" s="355">
        <v>107.15290967852877</v>
      </c>
      <c r="FY30" s="355">
        <v>108.8150570808415</v>
      </c>
      <c r="FZ30" s="355">
        <v>109.00564532857443</v>
      </c>
      <c r="GA30" s="355">
        <v>111.14422322338496</v>
      </c>
    </row>
    <row r="31" spans="1:183" x14ac:dyDescent="0.2">
      <c r="A31" s="76"/>
      <c r="B31" s="72" t="s">
        <v>86</v>
      </c>
      <c r="C31" s="297"/>
      <c r="D31" s="318">
        <v>42.928758618419792</v>
      </c>
      <c r="E31" s="318">
        <v>42.928758618419792</v>
      </c>
      <c r="F31" s="318">
        <v>43.045533426958599</v>
      </c>
      <c r="G31" s="318">
        <v>43.045533426958599</v>
      </c>
      <c r="H31" s="318">
        <v>43.096604105280576</v>
      </c>
      <c r="I31" s="318">
        <v>44.241889635350191</v>
      </c>
      <c r="J31" s="318">
        <v>45.071950389768958</v>
      </c>
      <c r="K31" s="318">
        <v>45.07562167346147</v>
      </c>
      <c r="L31" s="318">
        <v>47.217669148062477</v>
      </c>
      <c r="M31" s="318">
        <v>47.276682654116627</v>
      </c>
      <c r="N31" s="318">
        <v>48.131365632653448</v>
      </c>
      <c r="O31" s="318">
        <v>48.679017905331968</v>
      </c>
      <c r="P31" s="318">
        <v>48.697189877176683</v>
      </c>
      <c r="Q31" s="318">
        <v>48.622699114929155</v>
      </c>
      <c r="R31" s="318">
        <v>48.612021272942187</v>
      </c>
      <c r="S31" s="318">
        <v>49.873985068088651</v>
      </c>
      <c r="T31" s="318">
        <v>49.820702350390484</v>
      </c>
      <c r="U31" s="318">
        <v>50.022023728029041</v>
      </c>
      <c r="V31" s="318">
        <v>50.155426372493757</v>
      </c>
      <c r="W31" s="318">
        <v>50.155426372493757</v>
      </c>
      <c r="X31" s="318">
        <v>50.158411575155199</v>
      </c>
      <c r="Y31" s="318">
        <v>49.979736664390067</v>
      </c>
      <c r="Z31" s="318">
        <v>50.018304187594865</v>
      </c>
      <c r="AA31" s="318">
        <v>50.10969496912039</v>
      </c>
      <c r="AB31" s="318">
        <v>50.235937087498591</v>
      </c>
      <c r="AC31" s="318">
        <v>50.174507992227177</v>
      </c>
      <c r="AD31" s="318">
        <v>50.04396432927846</v>
      </c>
      <c r="AE31" s="318">
        <v>50.196159247037173</v>
      </c>
      <c r="AF31" s="318">
        <v>50.126060474998553</v>
      </c>
      <c r="AG31" s="318">
        <v>50.145635612833729</v>
      </c>
      <c r="AH31" s="318">
        <v>51.011317996536775</v>
      </c>
      <c r="AI31" s="318">
        <v>51.160069492446766</v>
      </c>
      <c r="AJ31" s="318">
        <v>51.275275577891335</v>
      </c>
      <c r="AK31" s="318">
        <v>51.429867544636174</v>
      </c>
      <c r="AL31" s="318">
        <v>51.426281271226053</v>
      </c>
      <c r="AM31" s="318">
        <v>51.881737994311436</v>
      </c>
      <c r="AN31" s="318">
        <v>52.03025012225887</v>
      </c>
      <c r="AO31" s="318">
        <v>52.033836395668992</v>
      </c>
      <c r="AP31" s="318">
        <v>52.037422669079113</v>
      </c>
      <c r="AQ31" s="318">
        <v>54.731191686640408</v>
      </c>
      <c r="AR31" s="318">
        <v>54.93746362678457</v>
      </c>
      <c r="AS31" s="318">
        <v>55.019054958832996</v>
      </c>
      <c r="AT31" s="318">
        <v>55.030872743693742</v>
      </c>
      <c r="AU31" s="318">
        <v>57.791144653472585</v>
      </c>
      <c r="AV31" s="318">
        <v>59.496991759332047</v>
      </c>
      <c r="AW31" s="318">
        <v>59.500578032742162</v>
      </c>
      <c r="AX31" s="318">
        <v>59.504164306152283</v>
      </c>
      <c r="AY31" s="318">
        <v>59.496991759332047</v>
      </c>
      <c r="AZ31" s="318">
        <v>59.592993820057991</v>
      </c>
      <c r="BA31" s="318">
        <v>59.592993820057991</v>
      </c>
      <c r="BB31" s="318">
        <v>59.592993820057991</v>
      </c>
      <c r="BC31" s="318">
        <v>59.592993820057991</v>
      </c>
      <c r="BD31" s="318">
        <v>59.592993820057991</v>
      </c>
      <c r="BE31" s="318">
        <v>63.632925391775586</v>
      </c>
      <c r="BF31" s="318">
        <v>69.940999405571759</v>
      </c>
      <c r="BG31" s="318">
        <v>69.940999405571759</v>
      </c>
      <c r="BH31" s="318">
        <v>69.940999405571759</v>
      </c>
      <c r="BI31" s="318">
        <v>69.940999405571759</v>
      </c>
      <c r="BJ31" s="318">
        <v>69.973942577572757</v>
      </c>
      <c r="BK31" s="318">
        <v>69.981091982488465</v>
      </c>
      <c r="BL31" s="318">
        <v>70.160213188791118</v>
      </c>
      <c r="BM31" s="318">
        <v>70.079894270582187</v>
      </c>
      <c r="BN31" s="318">
        <v>70.247895585240315</v>
      </c>
      <c r="BO31" s="318">
        <v>70.247895585240315</v>
      </c>
      <c r="BP31" s="318">
        <v>70.233550491599829</v>
      </c>
      <c r="BQ31" s="318">
        <v>70.288146652387596</v>
      </c>
      <c r="BR31" s="318">
        <v>70.436259706479646</v>
      </c>
      <c r="BS31" s="318">
        <v>70.692426061587582</v>
      </c>
      <c r="BT31" s="318">
        <v>70.692426061587582</v>
      </c>
      <c r="BU31" s="318">
        <v>70.691813652969316</v>
      </c>
      <c r="BV31" s="318">
        <v>70.52435701876604</v>
      </c>
      <c r="BW31" s="318">
        <v>70.52435701876604</v>
      </c>
      <c r="BX31" s="318">
        <v>70.69855608971244</v>
      </c>
      <c r="BY31" s="318">
        <v>70.583871160103286</v>
      </c>
      <c r="BZ31" s="318">
        <v>75.552827162660705</v>
      </c>
      <c r="CA31" s="318">
        <v>78.046128052816258</v>
      </c>
      <c r="CB31" s="318">
        <v>78.48787366849146</v>
      </c>
      <c r="CC31" s="318">
        <v>78.505685367858675</v>
      </c>
      <c r="CD31" s="318">
        <v>82.596744527355227</v>
      </c>
      <c r="CE31" s="318">
        <v>83.513784598563859</v>
      </c>
      <c r="CF31" s="318">
        <v>83.536784802489436</v>
      </c>
      <c r="CG31" s="318">
        <v>83.70754088554412</v>
      </c>
      <c r="CH31" s="318">
        <v>83.70754088554412</v>
      </c>
      <c r="CI31" s="318">
        <v>83.618677507739278</v>
      </c>
      <c r="CJ31" s="318">
        <v>83.549967973971306</v>
      </c>
      <c r="CK31" s="318">
        <v>83.543002649999707</v>
      </c>
      <c r="CL31" s="318">
        <v>83.59020350582928</v>
      </c>
      <c r="CM31" s="318">
        <v>83.473488102930247</v>
      </c>
      <c r="CN31" s="318">
        <v>83.364865485255976</v>
      </c>
      <c r="CO31" s="318">
        <v>83.321840563515963</v>
      </c>
      <c r="CP31" s="318">
        <v>83.278808795979046</v>
      </c>
      <c r="CQ31" s="318">
        <v>83.731276941163358</v>
      </c>
      <c r="CR31" s="318">
        <v>83.731185905141345</v>
      </c>
      <c r="CS31" s="318">
        <v>83.560559597968066</v>
      </c>
      <c r="CT31" s="318">
        <v>83.5842148723751</v>
      </c>
      <c r="CU31" s="318">
        <v>83.453272956888114</v>
      </c>
      <c r="CV31" s="318">
        <v>83.614147207387902</v>
      </c>
      <c r="CW31" s="318">
        <v>83.627518983775985</v>
      </c>
      <c r="CX31" s="318">
        <v>83.612617442637784</v>
      </c>
      <c r="CY31" s="318">
        <v>83.841529085462312</v>
      </c>
      <c r="CZ31" s="318">
        <v>88.130037427639962</v>
      </c>
      <c r="DA31" s="318">
        <v>89.098897865677088</v>
      </c>
      <c r="DB31" s="318">
        <v>89.379716484680557</v>
      </c>
      <c r="DC31" s="318">
        <v>88.440539041026895</v>
      </c>
      <c r="DD31" s="318">
        <v>88.218578627220552</v>
      </c>
      <c r="DE31" s="318">
        <v>88.209651495256693</v>
      </c>
      <c r="DF31" s="318">
        <v>88.650919979535146</v>
      </c>
      <c r="DG31" s="318">
        <v>88.409666920425408</v>
      </c>
      <c r="DH31" s="318">
        <v>88.869278428838044</v>
      </c>
      <c r="DI31" s="318">
        <v>89.025347470708596</v>
      </c>
      <c r="DJ31" s="318">
        <v>88.187012098306255</v>
      </c>
      <c r="DK31" s="318">
        <v>88.054295798260043</v>
      </c>
      <c r="DL31" s="318">
        <v>88.164571821306637</v>
      </c>
      <c r="DM31" s="318">
        <v>90.272341700529239</v>
      </c>
      <c r="DN31" s="318">
        <v>90.288902851013646</v>
      </c>
      <c r="DO31" s="318">
        <v>90.288902851013646</v>
      </c>
      <c r="DP31" s="318">
        <v>90.288902851013646</v>
      </c>
      <c r="DQ31" s="318">
        <v>89.366287984531084</v>
      </c>
      <c r="DR31" s="318">
        <v>89.366287984531084</v>
      </c>
      <c r="DS31" s="318">
        <v>89.378915578260063</v>
      </c>
      <c r="DT31" s="318">
        <v>88.984227472681269</v>
      </c>
      <c r="DU31" s="318">
        <v>88.942893465584987</v>
      </c>
      <c r="DV31" s="318">
        <v>90.559712547215597</v>
      </c>
      <c r="DW31" s="318">
        <v>90.759664506321428</v>
      </c>
      <c r="DX31" s="318">
        <v>98.121504735238091</v>
      </c>
      <c r="DY31" s="318">
        <v>98.357875373323267</v>
      </c>
      <c r="DZ31" s="318">
        <v>100.66362736499337</v>
      </c>
      <c r="EA31" s="318">
        <v>98.671472795266354</v>
      </c>
      <c r="EB31" s="318">
        <v>100.25327691464204</v>
      </c>
      <c r="EC31" s="318">
        <v>100.28582747537789</v>
      </c>
      <c r="ED31" s="318">
        <v>102.06101317466474</v>
      </c>
      <c r="EE31" s="318">
        <v>100</v>
      </c>
      <c r="EF31" s="318">
        <v>100.22408056715182</v>
      </c>
      <c r="EG31" s="318">
        <v>102.04464099226438</v>
      </c>
      <c r="EH31" s="318">
        <v>102.11060182727188</v>
      </c>
      <c r="EI31" s="318">
        <v>102.18396911230359</v>
      </c>
      <c r="EJ31" s="318">
        <v>102.18396911230359</v>
      </c>
      <c r="EK31" s="318">
        <v>102.2008637783174</v>
      </c>
      <c r="EL31" s="318">
        <v>102.27731210069557</v>
      </c>
      <c r="EM31" s="318">
        <v>102.27637617164172</v>
      </c>
      <c r="EN31" s="318">
        <v>102.30337401769501</v>
      </c>
      <c r="EO31" s="73">
        <v>102.5118814677688</v>
      </c>
      <c r="EP31" s="73">
        <v>102.51338988562759</v>
      </c>
      <c r="EQ31" s="73">
        <v>102.45741022212681</v>
      </c>
      <c r="ER31" s="73">
        <v>113.17549392703826</v>
      </c>
      <c r="ES31" s="73">
        <v>113.5272397243013</v>
      </c>
      <c r="ET31" s="73">
        <v>113.70611924364053</v>
      </c>
      <c r="EU31" s="73">
        <v>113.70239411870017</v>
      </c>
      <c r="EV31" s="73">
        <v>113.70367644409637</v>
      </c>
      <c r="EW31" s="73">
        <v>113.70694614214082</v>
      </c>
      <c r="EX31" s="73">
        <v>113.73067128552938</v>
      </c>
      <c r="EY31" s="73">
        <v>113.73198174428119</v>
      </c>
      <c r="EZ31" s="73">
        <v>114.05843442407934</v>
      </c>
      <c r="FA31" s="73">
        <v>114.06531543315748</v>
      </c>
      <c r="FB31" s="73">
        <v>114.07826378433582</v>
      </c>
      <c r="FC31" s="73">
        <v>114.08669978717592</v>
      </c>
      <c r="FD31" s="73">
        <v>114.01571047037723</v>
      </c>
      <c r="FE31" s="73">
        <v>114.05537120612235</v>
      </c>
      <c r="FF31" s="73">
        <v>114.10027013419717</v>
      </c>
      <c r="FG31" s="73">
        <v>114.0991177476814</v>
      </c>
      <c r="FH31" s="73">
        <v>114.09631485680313</v>
      </c>
      <c r="FI31" s="74">
        <v>114.14186576861135</v>
      </c>
      <c r="FJ31" s="74">
        <v>114.17934507445356</v>
      </c>
      <c r="FK31" s="74">
        <v>114.22672515785094</v>
      </c>
      <c r="FL31" s="74">
        <v>114.19899763149196</v>
      </c>
      <c r="FM31" s="330">
        <v>114.22155998781562</v>
      </c>
      <c r="FN31" s="357">
        <v>114.24012005910332</v>
      </c>
      <c r="FO31" s="357">
        <v>114.20523408512099</v>
      </c>
      <c r="FP31" s="357">
        <v>114.25173490819961</v>
      </c>
      <c r="FQ31" s="357">
        <v>114.22109450737233</v>
      </c>
      <c r="FR31" s="357">
        <v>114.20478183018872</v>
      </c>
      <c r="FS31" s="379">
        <v>114.285168553912</v>
      </c>
      <c r="FT31" s="357">
        <v>114.22874244324395</v>
      </c>
      <c r="FU31" s="357">
        <v>-0.21565343308681406</v>
      </c>
      <c r="FV31" s="357">
        <v>113.79072132955048</v>
      </c>
      <c r="FW31" s="357">
        <v>113.77903366046495</v>
      </c>
      <c r="FX31" s="357">
        <v>113.63701616541456</v>
      </c>
      <c r="FY31" s="357">
        <v>113.43788373271856</v>
      </c>
      <c r="FZ31" s="357">
        <v>113.58244861836789</v>
      </c>
      <c r="GA31" s="357">
        <v>113.62517628986582</v>
      </c>
    </row>
    <row r="32" spans="1:183" x14ac:dyDescent="0.2">
      <c r="FG32" s="339"/>
      <c r="FK32" s="331"/>
      <c r="FL32" s="331"/>
      <c r="FM32" s="331"/>
    </row>
    <row r="33" spans="164:169" x14ac:dyDescent="0.2">
      <c r="FK33" s="331"/>
      <c r="FL33" s="331"/>
      <c r="FM33" s="331"/>
    </row>
    <row r="34" spans="164:169" x14ac:dyDescent="0.2">
      <c r="FK34" s="331"/>
      <c r="FL34" s="331"/>
      <c r="FM34" s="331"/>
    </row>
    <row r="35" spans="164:169" x14ac:dyDescent="0.2">
      <c r="FK35" s="331"/>
      <c r="FL35" s="331"/>
      <c r="FM35" s="331"/>
    </row>
    <row r="36" spans="164:169" x14ac:dyDescent="0.2">
      <c r="FK36" s="331"/>
      <c r="FL36" s="331"/>
      <c r="FM36" s="331"/>
    </row>
    <row r="37" spans="164:169" x14ac:dyDescent="0.2">
      <c r="FK37" s="331"/>
      <c r="FL37" s="331"/>
      <c r="FM37" s="331"/>
    </row>
    <row r="38" spans="164:169" x14ac:dyDescent="0.2">
      <c r="FK38" s="331"/>
      <c r="FL38" s="331"/>
      <c r="FM38" s="331"/>
    </row>
    <row r="39" spans="164:169" x14ac:dyDescent="0.2">
      <c r="FK39" s="331"/>
      <c r="FL39" s="331"/>
      <c r="FM39" s="331"/>
    </row>
    <row r="40" spans="164:169" x14ac:dyDescent="0.2">
      <c r="FK40" s="331"/>
      <c r="FL40" s="331"/>
      <c r="FM40" s="331"/>
    </row>
    <row r="41" spans="164:169" x14ac:dyDescent="0.2">
      <c r="FK41" s="331"/>
      <c r="FL41" s="331"/>
      <c r="FM41" s="331"/>
    </row>
    <row r="42" spans="164:169" x14ac:dyDescent="0.2">
      <c r="FK42" s="331"/>
      <c r="FL42" s="331"/>
      <c r="FM42" s="331"/>
    </row>
    <row r="43" spans="164:169" x14ac:dyDescent="0.2">
      <c r="FK43" s="331"/>
      <c r="FL43" s="331"/>
      <c r="FM43" s="331"/>
    </row>
    <row r="44" spans="164:169" x14ac:dyDescent="0.2">
      <c r="FK44" s="331"/>
      <c r="FL44" s="331"/>
      <c r="FM44" s="331"/>
    </row>
    <row r="45" spans="164:169" x14ac:dyDescent="0.2">
      <c r="FK45" s="331"/>
      <c r="FL45" s="331"/>
      <c r="FM45" s="331"/>
    </row>
    <row r="46" spans="164:169" x14ac:dyDescent="0.2">
      <c r="FK46" s="331"/>
      <c r="FL46" s="331"/>
      <c r="FM46" s="331"/>
    </row>
    <row r="47" spans="164:169" x14ac:dyDescent="0.2">
      <c r="FK47" s="331"/>
      <c r="FL47" s="331"/>
      <c r="FM47" s="331"/>
    </row>
    <row r="48" spans="164:169" x14ac:dyDescent="0.2">
      <c r="FH48" s="331"/>
      <c r="FK48" s="331"/>
      <c r="FL48" s="331"/>
      <c r="FM48" s="331"/>
    </row>
    <row r="49" spans="163:169" x14ac:dyDescent="0.2">
      <c r="FG49" s="338"/>
      <c r="FH49" s="331"/>
      <c r="FK49" s="331"/>
      <c r="FL49" s="331"/>
      <c r="FM49" s="331"/>
    </row>
    <row r="50" spans="163:169" x14ac:dyDescent="0.2">
      <c r="FG50" s="338"/>
      <c r="FK50" s="331"/>
      <c r="FL50" s="331"/>
      <c r="FM50" s="331"/>
    </row>
    <row r="51" spans="163:169" x14ac:dyDescent="0.2">
      <c r="FG51" s="338"/>
      <c r="FK51" s="331"/>
      <c r="FL51" s="331"/>
      <c r="FM51" s="331"/>
    </row>
    <row r="52" spans="163:169" x14ac:dyDescent="0.2">
      <c r="FG52" s="338"/>
      <c r="FK52" s="331"/>
      <c r="FL52" s="331"/>
      <c r="FM52" s="331"/>
    </row>
  </sheetData>
  <mergeCells count="26">
    <mergeCell ref="B8:C8"/>
    <mergeCell ref="B2:C2"/>
    <mergeCell ref="B4:C4"/>
    <mergeCell ref="B5:C5"/>
    <mergeCell ref="B6:C6"/>
    <mergeCell ref="B7:C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9:C29"/>
    <mergeCell ref="B30:C30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1"/>
  <sheetViews>
    <sheetView zoomScale="140" zoomScaleNormal="140" workbookViewId="0">
      <pane xSplit="2" ySplit="3" topLeftCell="C188" activePane="bottomRight" state="frozen"/>
      <selection activeCell="L30" sqref="L30"/>
      <selection pane="topRight" activeCell="L30" sqref="L30"/>
      <selection pane="bottomLeft" activeCell="L30" sqref="L30"/>
      <selection pane="bottomRight" activeCell="N223" sqref="N223"/>
    </sheetView>
  </sheetViews>
  <sheetFormatPr defaultRowHeight="11.25" x14ac:dyDescent="0.2"/>
  <cols>
    <col min="1" max="1" width="4.85546875" style="162" customWidth="1"/>
    <col min="2" max="2" width="6.5703125" style="146" customWidth="1"/>
    <col min="3" max="3" width="6" style="59" customWidth="1"/>
    <col min="4" max="4" width="6.28515625" style="59" customWidth="1"/>
    <col min="5" max="5" width="5.85546875" style="59" customWidth="1"/>
    <col min="6" max="6" width="6" style="59" customWidth="1"/>
    <col min="7" max="14" width="6.28515625" style="59" customWidth="1"/>
    <col min="15" max="15" width="6" style="59" customWidth="1"/>
    <col min="16" max="16" width="6.28515625" style="59" customWidth="1"/>
    <col min="17" max="17" width="7.7109375" style="59" customWidth="1"/>
    <col min="18" max="18" width="9.140625" style="59"/>
    <col min="19" max="19" width="6.7109375" style="59" customWidth="1"/>
    <col min="20" max="29" width="9.140625" style="59"/>
    <col min="30" max="30" width="5.42578125" style="59" customWidth="1"/>
    <col min="31" max="16384" width="9.140625" style="59"/>
  </cols>
  <sheetData>
    <row r="1" spans="1:17" ht="12.75" x14ac:dyDescent="0.2">
      <c r="A1" s="429" t="s">
        <v>256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  <c r="P1" s="131"/>
      <c r="Q1" s="131"/>
    </row>
    <row r="2" spans="1:17" s="137" customFormat="1" ht="90.75" x14ac:dyDescent="0.15">
      <c r="A2" s="132"/>
      <c r="B2" s="133"/>
      <c r="C2" s="134" t="s">
        <v>25</v>
      </c>
      <c r="D2" s="134" t="s">
        <v>40</v>
      </c>
      <c r="E2" s="134" t="s">
        <v>44</v>
      </c>
      <c r="F2" s="134" t="s">
        <v>61</v>
      </c>
      <c r="G2" s="134" t="s">
        <v>257</v>
      </c>
      <c r="H2" s="134" t="s">
        <v>78</v>
      </c>
      <c r="I2" s="134" t="s">
        <v>83</v>
      </c>
      <c r="J2" s="134" t="s">
        <v>88</v>
      </c>
      <c r="K2" s="134" t="s">
        <v>90</v>
      </c>
      <c r="L2" s="134" t="s">
        <v>97</v>
      </c>
      <c r="M2" s="134" t="s">
        <v>99</v>
      </c>
      <c r="N2" s="134" t="s">
        <v>102</v>
      </c>
      <c r="O2" s="135" t="s">
        <v>23</v>
      </c>
      <c r="P2" s="136"/>
      <c r="Q2" s="136"/>
    </row>
    <row r="3" spans="1:17" s="54" customFormat="1" x14ac:dyDescent="0.2">
      <c r="A3" s="138"/>
      <c r="B3" s="139" t="s">
        <v>258</v>
      </c>
      <c r="C3" s="263">
        <v>16.445298845223686</v>
      </c>
      <c r="D3" s="263">
        <v>12.592988165423579</v>
      </c>
      <c r="E3" s="263">
        <v>3.0497635540736758</v>
      </c>
      <c r="F3" s="263">
        <v>28.361250543673105</v>
      </c>
      <c r="G3" s="263">
        <v>5.4686650077580747</v>
      </c>
      <c r="H3" s="263">
        <v>2.0147634476676521</v>
      </c>
      <c r="I3" s="264">
        <v>14.275892703885726</v>
      </c>
      <c r="J3" s="258">
        <v>3.8086663657052506</v>
      </c>
      <c r="K3" s="258">
        <v>3.5548592848185145</v>
      </c>
      <c r="L3" s="258">
        <v>3.649112378713065</v>
      </c>
      <c r="M3" s="258">
        <v>1.3911446587482821</v>
      </c>
      <c r="N3" s="258">
        <v>5.387595044309375</v>
      </c>
      <c r="O3" s="259">
        <v>100</v>
      </c>
      <c r="P3" s="140"/>
      <c r="Q3" s="140"/>
    </row>
    <row r="4" spans="1:17" s="54" customFormat="1" x14ac:dyDescent="0.2">
      <c r="A4" s="141" t="s">
        <v>259</v>
      </c>
      <c r="B4" s="142" t="s">
        <v>260</v>
      </c>
      <c r="C4" s="143"/>
      <c r="D4" s="143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5"/>
      <c r="P4" s="140"/>
      <c r="Q4" s="140"/>
    </row>
    <row r="5" spans="1:17" x14ac:dyDescent="0.2">
      <c r="A5" s="21"/>
      <c r="B5" s="146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7">
        <v>99.999999999999943</v>
      </c>
      <c r="P5" s="148"/>
      <c r="Q5" s="148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8"/>
      <c r="Q6" s="148"/>
    </row>
    <row r="7" spans="1:17" ht="12" hidden="1" customHeight="1" x14ac:dyDescent="0.2">
      <c r="A7" s="4"/>
      <c r="B7" s="146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8"/>
      <c r="Q7" s="148"/>
    </row>
    <row r="8" spans="1:17" ht="12" hidden="1" customHeight="1" x14ac:dyDescent="0.2">
      <c r="A8" s="4"/>
      <c r="B8" s="146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8"/>
      <c r="Q8" s="148"/>
    </row>
    <row r="9" spans="1:17" ht="12" hidden="1" customHeight="1" x14ac:dyDescent="0.2">
      <c r="A9" s="4"/>
      <c r="B9" s="146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8"/>
      <c r="Q9" s="148"/>
    </row>
    <row r="10" spans="1:17" ht="12" hidden="1" customHeight="1" x14ac:dyDescent="0.2">
      <c r="A10" s="4"/>
      <c r="B10" s="146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8"/>
      <c r="Q10" s="148"/>
    </row>
    <row r="11" spans="1:17" ht="12" hidden="1" customHeight="1" x14ac:dyDescent="0.2">
      <c r="A11" s="4"/>
      <c r="B11" s="146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8"/>
      <c r="Q11" s="148"/>
    </row>
    <row r="12" spans="1:17" ht="12" hidden="1" customHeight="1" x14ac:dyDescent="0.2">
      <c r="A12" s="4"/>
      <c r="B12" s="146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8"/>
      <c r="Q12" s="148"/>
    </row>
    <row r="13" spans="1:17" ht="12" hidden="1" customHeight="1" x14ac:dyDescent="0.2">
      <c r="A13" s="4"/>
      <c r="B13" s="146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8"/>
      <c r="Q13" s="148"/>
    </row>
    <row r="14" spans="1:17" ht="12" hidden="1" customHeight="1" x14ac:dyDescent="0.2">
      <c r="A14" s="4"/>
      <c r="B14" s="146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8"/>
      <c r="Q14" s="148"/>
    </row>
    <row r="15" spans="1:17" ht="12" hidden="1" customHeight="1" x14ac:dyDescent="0.2">
      <c r="A15" s="4"/>
      <c r="B15" s="146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8"/>
      <c r="Q15" s="148"/>
    </row>
    <row r="16" spans="1:17" ht="12" hidden="1" customHeight="1" x14ac:dyDescent="0.2">
      <c r="A16" s="4"/>
      <c r="B16" s="146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8"/>
      <c r="Q16" s="148"/>
    </row>
    <row r="17" spans="1:17" ht="12" hidden="1" customHeight="1" x14ac:dyDescent="0.2">
      <c r="A17" s="4"/>
      <c r="B17" s="146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8"/>
      <c r="Q17" s="148"/>
    </row>
    <row r="18" spans="1:17" ht="12" hidden="1" customHeight="1" x14ac:dyDescent="0.2">
      <c r="A18" s="4"/>
      <c r="B18" s="146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8"/>
      <c r="Q18" s="148"/>
    </row>
    <row r="19" spans="1:17" s="154" customFormat="1" ht="12" hidden="1" customHeight="1" x14ac:dyDescent="0.15">
      <c r="A19" s="149"/>
      <c r="B19" s="150" t="s">
        <v>6</v>
      </c>
      <c r="C19" s="151">
        <f t="shared" ref="C19:O19" si="0">AVERAGE(C7:C18)</f>
        <v>47.64053966562318</v>
      </c>
      <c r="D19" s="151">
        <f t="shared" si="0"/>
        <v>43.639502905479304</v>
      </c>
      <c r="E19" s="151">
        <f t="shared" si="0"/>
        <v>80.40391999608525</v>
      </c>
      <c r="F19" s="151">
        <f t="shared" si="0"/>
        <v>59.447542461561831</v>
      </c>
      <c r="G19" s="151">
        <f t="shared" si="0"/>
        <v>61.707240476995963</v>
      </c>
      <c r="H19" s="151">
        <f t="shared" si="0"/>
        <v>72.106157463221322</v>
      </c>
      <c r="I19" s="151">
        <f t="shared" si="0"/>
        <v>50.844181724287608</v>
      </c>
      <c r="J19" s="151">
        <f t="shared" si="0"/>
        <v>79.395224293143173</v>
      </c>
      <c r="K19" s="151">
        <f t="shared" si="0"/>
        <v>64.947035921268139</v>
      </c>
      <c r="L19" s="151">
        <f t="shared" si="0"/>
        <v>54.040686455768594</v>
      </c>
      <c r="M19" s="151">
        <f t="shared" si="0"/>
        <v>48.581334932838807</v>
      </c>
      <c r="N19" s="151">
        <f t="shared" si="0"/>
        <v>69.890303699270092</v>
      </c>
      <c r="O19" s="152">
        <f t="shared" si="0"/>
        <v>54.459205933457191</v>
      </c>
      <c r="P19" s="153"/>
      <c r="Q19" s="153"/>
    </row>
    <row r="20" spans="1:17" ht="12" hidden="1" customHeight="1" x14ac:dyDescent="0.2">
      <c r="A20" s="4" t="s">
        <v>7</v>
      </c>
      <c r="B20" s="15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8"/>
      <c r="Q20" s="148"/>
    </row>
    <row r="21" spans="1:17" ht="12" hidden="1" customHeight="1" x14ac:dyDescent="0.2">
      <c r="A21" s="21"/>
      <c r="B21" s="146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8"/>
      <c r="Q21" s="148"/>
    </row>
    <row r="22" spans="1:17" ht="12" hidden="1" customHeight="1" x14ac:dyDescent="0.2">
      <c r="A22" s="21"/>
      <c r="B22" s="146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8"/>
      <c r="Q22" s="148"/>
    </row>
    <row r="23" spans="1:17" ht="12" hidden="1" customHeight="1" x14ac:dyDescent="0.2">
      <c r="A23" s="21"/>
      <c r="B23" s="146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8"/>
      <c r="Q23" s="148"/>
    </row>
    <row r="24" spans="1:17" ht="12" hidden="1" customHeight="1" x14ac:dyDescent="0.2">
      <c r="A24" s="21"/>
      <c r="B24" s="146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8"/>
      <c r="Q24" s="148"/>
    </row>
    <row r="25" spans="1:17" ht="12" hidden="1" customHeight="1" x14ac:dyDescent="0.2">
      <c r="A25" s="21"/>
      <c r="B25" s="146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8"/>
      <c r="Q25" s="148"/>
    </row>
    <row r="26" spans="1:17" ht="12" hidden="1" customHeight="1" x14ac:dyDescent="0.2">
      <c r="A26" s="21"/>
      <c r="B26" s="146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8"/>
      <c r="Q26" s="148"/>
    </row>
    <row r="27" spans="1:17" ht="12" hidden="1" customHeight="1" x14ac:dyDescent="0.2">
      <c r="A27" s="21"/>
      <c r="B27" s="146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8"/>
      <c r="Q27" s="148"/>
    </row>
    <row r="28" spans="1:17" ht="12" hidden="1" customHeight="1" x14ac:dyDescent="0.2">
      <c r="A28" s="21"/>
      <c r="B28" s="146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8"/>
      <c r="Q28" s="148"/>
    </row>
    <row r="29" spans="1:17" ht="12" hidden="1" customHeight="1" x14ac:dyDescent="0.2">
      <c r="A29" s="21"/>
      <c r="B29" s="146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8"/>
      <c r="Q29" s="148"/>
    </row>
    <row r="30" spans="1:17" ht="12" hidden="1" customHeight="1" x14ac:dyDescent="0.2">
      <c r="A30" s="21"/>
      <c r="B30" s="146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8"/>
      <c r="Q30" s="148"/>
    </row>
    <row r="31" spans="1:17" ht="12" hidden="1" customHeight="1" x14ac:dyDescent="0.2">
      <c r="A31" s="21"/>
      <c r="B31" s="146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8"/>
      <c r="Q31" s="148"/>
    </row>
    <row r="32" spans="1:17" ht="12" hidden="1" customHeight="1" x14ac:dyDescent="0.2">
      <c r="A32" s="21"/>
      <c r="B32" s="146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8"/>
      <c r="Q32" s="148"/>
    </row>
    <row r="33" spans="1:17" s="154" customFormat="1" ht="12" hidden="1" customHeight="1" x14ac:dyDescent="0.15">
      <c r="A33" s="149"/>
      <c r="B33" s="150" t="s">
        <v>6</v>
      </c>
      <c r="C33" s="151">
        <f t="shared" ref="C33:O33" si="1">AVERAGE(C21:C32)</f>
        <v>51.952444140638711</v>
      </c>
      <c r="D33" s="151">
        <f t="shared" si="1"/>
        <v>45.771741151420379</v>
      </c>
      <c r="E33" s="151">
        <f t="shared" si="1"/>
        <v>84.509674530849054</v>
      </c>
      <c r="F33" s="151">
        <f t="shared" si="1"/>
        <v>63.486560042480583</v>
      </c>
      <c r="G33" s="151">
        <f t="shared" si="1"/>
        <v>65.974629221706138</v>
      </c>
      <c r="H33" s="151">
        <f t="shared" si="1"/>
        <v>76.453485791850781</v>
      </c>
      <c r="I33" s="151">
        <f t="shared" si="1"/>
        <v>54.522982468817681</v>
      </c>
      <c r="J33" s="151">
        <f t="shared" si="1"/>
        <v>81.160646280810212</v>
      </c>
      <c r="K33" s="151">
        <f t="shared" si="1"/>
        <v>66.372164050004983</v>
      </c>
      <c r="L33" s="151">
        <f t="shared" si="1"/>
        <v>59.670266583280529</v>
      </c>
      <c r="M33" s="151">
        <f t="shared" si="1"/>
        <v>52.568477194354237</v>
      </c>
      <c r="N33" s="151">
        <f t="shared" si="1"/>
        <v>71.360216768063253</v>
      </c>
      <c r="O33" s="152">
        <f t="shared" si="1"/>
        <v>58.388524025451055</v>
      </c>
      <c r="P33" s="153"/>
      <c r="Q33" s="153"/>
    </row>
    <row r="34" spans="1:17" ht="12" hidden="1" customHeight="1" x14ac:dyDescent="0.2">
      <c r="A34" s="4" t="s">
        <v>261</v>
      </c>
      <c r="B34" s="15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8"/>
      <c r="Q34" s="148"/>
    </row>
    <row r="35" spans="1:17" ht="12" hidden="1" customHeight="1" x14ac:dyDescent="0.2">
      <c r="A35" s="21"/>
      <c r="B35" s="146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8"/>
      <c r="Q35" s="148"/>
    </row>
    <row r="36" spans="1:17" ht="12" hidden="1" customHeight="1" x14ac:dyDescent="0.2">
      <c r="A36" s="21"/>
      <c r="B36" s="146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8"/>
      <c r="Q36" s="148"/>
    </row>
    <row r="37" spans="1:17" ht="12" hidden="1" customHeight="1" x14ac:dyDescent="0.2">
      <c r="A37" s="21"/>
      <c r="B37" s="146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8"/>
      <c r="Q37" s="148"/>
    </row>
    <row r="38" spans="1:17" ht="12" hidden="1" customHeight="1" x14ac:dyDescent="0.2">
      <c r="A38" s="21"/>
      <c r="B38" s="146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8"/>
      <c r="Q38" s="148"/>
    </row>
    <row r="39" spans="1:17" ht="12" hidden="1" customHeight="1" x14ac:dyDescent="0.2">
      <c r="A39" s="21"/>
      <c r="B39" s="146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8"/>
      <c r="Q39" s="148"/>
    </row>
    <row r="40" spans="1:17" ht="12" hidden="1" customHeight="1" x14ac:dyDescent="0.2">
      <c r="A40" s="21"/>
      <c r="B40" s="146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8"/>
      <c r="Q40" s="148"/>
    </row>
    <row r="41" spans="1:17" ht="12" hidden="1" customHeight="1" x14ac:dyDescent="0.2">
      <c r="A41" s="21"/>
      <c r="B41" s="146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8"/>
      <c r="Q41" s="148"/>
    </row>
    <row r="42" spans="1:17" ht="12" hidden="1" customHeight="1" x14ac:dyDescent="0.2">
      <c r="A42" s="21"/>
      <c r="B42" s="146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6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6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6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6"/>
    </row>
    <row r="46" spans="1:17" ht="12" hidden="1" customHeight="1" x14ac:dyDescent="0.2">
      <c r="A46" s="21"/>
      <c r="B46" s="146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4" customFormat="1" ht="12" hidden="1" customHeight="1" x14ac:dyDescent="0.15">
      <c r="A47" s="149"/>
      <c r="B47" s="150" t="s">
        <v>6</v>
      </c>
      <c r="C47" s="151">
        <f t="shared" ref="C47:O47" si="2">AVERAGE(C35:C46)</f>
        <v>52.459701783352777</v>
      </c>
      <c r="D47" s="151">
        <f t="shared" si="2"/>
        <v>49.937147998094098</v>
      </c>
      <c r="E47" s="151">
        <f t="shared" si="2"/>
        <v>84.709882230608699</v>
      </c>
      <c r="F47" s="151">
        <f t="shared" si="2"/>
        <v>67.531861477874074</v>
      </c>
      <c r="G47" s="151">
        <f t="shared" si="2"/>
        <v>66.66627431652914</v>
      </c>
      <c r="H47" s="151">
        <f t="shared" si="2"/>
        <v>78.562481578754003</v>
      </c>
      <c r="I47" s="151">
        <f t="shared" si="2"/>
        <v>57.244564822403781</v>
      </c>
      <c r="J47" s="151">
        <f t="shared" si="2"/>
        <v>83.247700312490181</v>
      </c>
      <c r="K47" s="151">
        <f t="shared" si="2"/>
        <v>67.21602902722195</v>
      </c>
      <c r="L47" s="151">
        <f t="shared" si="2"/>
        <v>67.471524333259495</v>
      </c>
      <c r="M47" s="151">
        <f t="shared" si="2"/>
        <v>55.665677437071594</v>
      </c>
      <c r="N47" s="151">
        <f t="shared" si="2"/>
        <v>74.237541083467477</v>
      </c>
      <c r="O47" s="152">
        <f t="shared" si="2"/>
        <v>60.803842471331897</v>
      </c>
      <c r="P47" s="153"/>
      <c r="Q47" s="153"/>
    </row>
    <row r="48" spans="1:17" ht="12" hidden="1" customHeight="1" x14ac:dyDescent="0.2">
      <c r="A48" s="4" t="s">
        <v>262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6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6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6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8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7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7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7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8"/>
      <c r="AD56" s="157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7"/>
    </row>
    <row r="58" spans="1:30" ht="12" hidden="1" customHeight="1" x14ac:dyDescent="0.2">
      <c r="A58" s="21"/>
      <c r="B58" s="146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8"/>
      <c r="AD58" s="157"/>
    </row>
    <row r="59" spans="1:30" ht="12" hidden="1" customHeight="1" x14ac:dyDescent="0.2">
      <c r="A59" s="21"/>
      <c r="B59" s="146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8"/>
      <c r="AD59" s="157"/>
    </row>
    <row r="60" spans="1:30" ht="12" hidden="1" customHeight="1" x14ac:dyDescent="0.2">
      <c r="A60" s="21"/>
      <c r="B60" s="146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8"/>
      <c r="AD60" s="157"/>
    </row>
    <row r="61" spans="1:30" ht="12" hidden="1" customHeight="1" x14ac:dyDescent="0.2">
      <c r="A61" s="21"/>
      <c r="B61" s="150" t="s">
        <v>6</v>
      </c>
      <c r="C61" s="151">
        <f t="shared" ref="C61:O61" si="3">AVERAGE(C49:C60)</f>
        <v>53.153975319288385</v>
      </c>
      <c r="D61" s="151">
        <f t="shared" si="3"/>
        <v>53.664788367891397</v>
      </c>
      <c r="E61" s="151">
        <f t="shared" si="3"/>
        <v>82.671161176043597</v>
      </c>
      <c r="F61" s="151">
        <f t="shared" si="3"/>
        <v>68.784081187633944</v>
      </c>
      <c r="G61" s="151">
        <f t="shared" si="3"/>
        <v>68.646884859324928</v>
      </c>
      <c r="H61" s="151">
        <f t="shared" si="3"/>
        <v>78.536796685377581</v>
      </c>
      <c r="I61" s="151">
        <f t="shared" si="3"/>
        <v>60.857454138124204</v>
      </c>
      <c r="J61" s="151">
        <f t="shared" si="3"/>
        <v>83.759979323894342</v>
      </c>
      <c r="K61" s="151">
        <f t="shared" si="3"/>
        <v>68.749437522501253</v>
      </c>
      <c r="L61" s="151">
        <f t="shared" si="3"/>
        <v>69.387774594468283</v>
      </c>
      <c r="M61" s="151">
        <f t="shared" si="3"/>
        <v>58.673991097969328</v>
      </c>
      <c r="N61" s="151">
        <f t="shared" si="3"/>
        <v>72.786822567485302</v>
      </c>
      <c r="O61" s="152">
        <f t="shared" si="3"/>
        <v>62.191353365164183</v>
      </c>
      <c r="R61" s="148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6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6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6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6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6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6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6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6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6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6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6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8"/>
    </row>
    <row r="74" spans="1:18" ht="12" hidden="1" customHeight="1" x14ac:dyDescent="0.2">
      <c r="A74" s="21"/>
      <c r="B74" s="146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8"/>
      <c r="B75" s="150" t="s">
        <v>6</v>
      </c>
      <c r="C75" s="151">
        <f t="shared" ref="C75:O75" si="4">AVERAGE(C63:C74)</f>
        <v>56.606846235760123</v>
      </c>
      <c r="D75" s="151">
        <f t="shared" si="4"/>
        <v>57.454874002747154</v>
      </c>
      <c r="E75" s="151">
        <f t="shared" si="4"/>
        <v>81.961174527845159</v>
      </c>
      <c r="F75" s="151">
        <f t="shared" si="4"/>
        <v>70.195679444306435</v>
      </c>
      <c r="G75" s="151">
        <f t="shared" si="4"/>
        <v>69.672994032989266</v>
      </c>
      <c r="H75" s="151">
        <f t="shared" si="4"/>
        <v>77.245178843589471</v>
      </c>
      <c r="I75" s="151">
        <f t="shared" si="4"/>
        <v>65.428286880813872</v>
      </c>
      <c r="J75" s="151">
        <f t="shared" si="4"/>
        <v>84.300279627706004</v>
      </c>
      <c r="K75" s="151">
        <f t="shared" si="4"/>
        <v>70.39285091822083</v>
      </c>
      <c r="L75" s="151">
        <f t="shared" si="4"/>
        <v>74.232708542068096</v>
      </c>
      <c r="M75" s="151">
        <f t="shared" si="4"/>
        <v>61.97860152434918</v>
      </c>
      <c r="N75" s="151">
        <f t="shared" si="4"/>
        <v>77.789122264942691</v>
      </c>
      <c r="O75" s="152">
        <f t="shared" si="4"/>
        <v>65.276770198618621</v>
      </c>
    </row>
    <row r="76" spans="1:18" ht="10.5" hidden="1" customHeight="1" x14ac:dyDescent="0.2">
      <c r="A76" s="4">
        <v>2007</v>
      </c>
      <c r="C76" s="15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6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6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6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8"/>
    </row>
    <row r="80" spans="1:18" ht="12" hidden="1" customHeight="1" x14ac:dyDescent="0.2">
      <c r="A80" s="21"/>
      <c r="B80" s="146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6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6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6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6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6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6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8"/>
    </row>
    <row r="87" spans="1:17" ht="12" hidden="1" customHeight="1" x14ac:dyDescent="0.2">
      <c r="A87" s="21"/>
      <c r="B87" s="146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8"/>
    </row>
    <row r="88" spans="1:17" ht="12" hidden="1" customHeight="1" x14ac:dyDescent="0.2">
      <c r="A88" s="21"/>
      <c r="B88" s="146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8"/>
    </row>
    <row r="89" spans="1:17" ht="12" hidden="1" customHeight="1" x14ac:dyDescent="0.2">
      <c r="A89" s="158"/>
      <c r="B89" s="150" t="s">
        <v>6</v>
      </c>
      <c r="C89" s="151">
        <f t="shared" ref="C89:O89" si="5">AVERAGE(C77:C88)</f>
        <v>63.350017810398747</v>
      </c>
      <c r="D89" s="151">
        <f t="shared" si="5"/>
        <v>61.800012280587957</v>
      </c>
      <c r="E89" s="151">
        <f t="shared" si="5"/>
        <v>84.896795192764017</v>
      </c>
      <c r="F89" s="151">
        <f t="shared" si="5"/>
        <v>71.656357879578749</v>
      </c>
      <c r="G89" s="151">
        <f t="shared" si="5"/>
        <v>72.461720662743787</v>
      </c>
      <c r="H89" s="151">
        <f t="shared" si="5"/>
        <v>87.181557446946002</v>
      </c>
      <c r="I89" s="151">
        <f t="shared" si="5"/>
        <v>69.108008582711349</v>
      </c>
      <c r="J89" s="151">
        <f t="shared" si="5"/>
        <v>85.480492008496242</v>
      </c>
      <c r="K89" s="151">
        <f t="shared" si="5"/>
        <v>73.016806650028315</v>
      </c>
      <c r="L89" s="151">
        <f t="shared" si="5"/>
        <v>78.865332776438407</v>
      </c>
      <c r="M89" s="151">
        <f t="shared" si="5"/>
        <v>65.958904078439488</v>
      </c>
      <c r="N89" s="151">
        <f t="shared" si="5"/>
        <v>79.134068827420734</v>
      </c>
      <c r="O89" s="152">
        <f t="shared" si="5"/>
        <v>69.551015700166332</v>
      </c>
      <c r="Q89" s="148"/>
    </row>
    <row r="90" spans="1:17" ht="10.5" hidden="1" customHeight="1" x14ac:dyDescent="0.2">
      <c r="A90" s="4">
        <v>2008</v>
      </c>
      <c r="C90" s="15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6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8"/>
    </row>
    <row r="92" spans="1:17" ht="12" hidden="1" customHeight="1" x14ac:dyDescent="0.2">
      <c r="A92" s="21"/>
      <c r="B92" s="146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8"/>
    </row>
    <row r="93" spans="1:17" ht="12" hidden="1" customHeight="1" x14ac:dyDescent="0.2">
      <c r="A93" s="21"/>
      <c r="B93" s="146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8"/>
    </row>
    <row r="94" spans="1:17" ht="12" hidden="1" customHeight="1" x14ac:dyDescent="0.2">
      <c r="A94" s="21"/>
      <c r="B94" s="146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8"/>
    </row>
    <row r="95" spans="1:17" ht="12" hidden="1" customHeight="1" x14ac:dyDescent="0.2">
      <c r="A95" s="21"/>
      <c r="B95" s="146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8"/>
    </row>
    <row r="96" spans="1:17" ht="12" hidden="1" customHeight="1" x14ac:dyDescent="0.2">
      <c r="A96" s="21"/>
      <c r="B96" s="146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8"/>
    </row>
    <row r="97" spans="1:18" ht="12" hidden="1" customHeight="1" x14ac:dyDescent="0.2">
      <c r="A97" s="21"/>
      <c r="B97" s="146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8"/>
    </row>
    <row r="98" spans="1:18" ht="12" hidden="1" customHeight="1" x14ac:dyDescent="0.2">
      <c r="A98" s="21"/>
      <c r="B98" s="146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8"/>
      <c r="Q98" s="148"/>
    </row>
    <row r="99" spans="1:18" ht="12" hidden="1" customHeight="1" x14ac:dyDescent="0.2">
      <c r="A99" s="21"/>
      <c r="B99" s="146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6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6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8"/>
      <c r="R101" s="14"/>
    </row>
    <row r="102" spans="1:18" ht="12.75" hidden="1" customHeight="1" x14ac:dyDescent="0.2">
      <c r="A102" s="21"/>
      <c r="B102" s="146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8"/>
      <c r="R102" s="14"/>
    </row>
    <row r="103" spans="1:18" ht="12" hidden="1" customHeight="1" x14ac:dyDescent="0.2">
      <c r="A103" s="158"/>
      <c r="B103" s="150" t="s">
        <v>6</v>
      </c>
      <c r="C103" s="151">
        <f t="shared" ref="C103:O103" si="6">AVERAGE(C91:C102)</f>
        <v>73.983621986257575</v>
      </c>
      <c r="D103" s="151">
        <f t="shared" si="6"/>
        <v>68.296689006478445</v>
      </c>
      <c r="E103" s="151">
        <f t="shared" si="6"/>
        <v>85.447224958106062</v>
      </c>
      <c r="F103" s="151">
        <f t="shared" si="6"/>
        <v>68.34782628911428</v>
      </c>
      <c r="G103" s="151">
        <f t="shared" si="6"/>
        <v>79.033567063638372</v>
      </c>
      <c r="H103" s="151">
        <f t="shared" si="6"/>
        <v>111.63151449252187</v>
      </c>
      <c r="I103" s="151">
        <f t="shared" si="6"/>
        <v>78.296079642906122</v>
      </c>
      <c r="J103" s="151">
        <f t="shared" si="6"/>
        <v>89.759788395481522</v>
      </c>
      <c r="K103" s="151">
        <f t="shared" si="6"/>
        <v>80.51129702819668</v>
      </c>
      <c r="L103" s="151">
        <f t="shared" si="6"/>
        <v>83.922650670375702</v>
      </c>
      <c r="M103" s="151">
        <f t="shared" si="6"/>
        <v>73.621840268490629</v>
      </c>
      <c r="N103" s="151">
        <f t="shared" si="6"/>
        <v>83.059826432964684</v>
      </c>
      <c r="O103" s="152">
        <f t="shared" si="6"/>
        <v>75.876432330997176</v>
      </c>
      <c r="Q103" s="148"/>
      <c r="R103" s="148"/>
    </row>
    <row r="104" spans="1:18" ht="10.5" hidden="1" customHeight="1" x14ac:dyDescent="0.2">
      <c r="A104" s="4">
        <v>2009</v>
      </c>
      <c r="C104" s="15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2"/>
      <c r="B105" s="146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8"/>
      <c r="R105" s="148"/>
    </row>
    <row r="106" spans="1:18" hidden="1" x14ac:dyDescent="0.2">
      <c r="A106" s="21"/>
      <c r="B106" s="146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8"/>
      <c r="R106" s="148"/>
    </row>
    <row r="107" spans="1:18" hidden="1" x14ac:dyDescent="0.2">
      <c r="A107" s="21"/>
      <c r="B107" s="146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8"/>
      <c r="R107" s="148"/>
    </row>
    <row r="108" spans="1:18" hidden="1" x14ac:dyDescent="0.2">
      <c r="A108" s="21"/>
      <c r="B108" s="146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8"/>
      <c r="R108" s="148"/>
    </row>
    <row r="109" spans="1:18" hidden="1" x14ac:dyDescent="0.2">
      <c r="A109" s="21"/>
      <c r="B109" s="146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8"/>
      <c r="R109" s="148"/>
    </row>
    <row r="110" spans="1:18" hidden="1" x14ac:dyDescent="0.2">
      <c r="A110" s="21"/>
      <c r="B110" s="146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8"/>
      <c r="R110" s="148"/>
    </row>
    <row r="111" spans="1:18" hidden="1" x14ac:dyDescent="0.2">
      <c r="A111" s="21"/>
      <c r="B111" s="146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8"/>
      <c r="R111" s="148"/>
    </row>
    <row r="112" spans="1:18" hidden="1" x14ac:dyDescent="0.2">
      <c r="A112" s="21"/>
      <c r="B112" s="146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8"/>
      <c r="R112" s="148"/>
    </row>
    <row r="113" spans="1:20" hidden="1" x14ac:dyDescent="0.2">
      <c r="A113" s="21"/>
      <c r="B113" s="146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8"/>
      <c r="R113" s="148"/>
    </row>
    <row r="114" spans="1:20" hidden="1" x14ac:dyDescent="0.2">
      <c r="A114" s="21"/>
      <c r="B114" s="146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8"/>
      <c r="Q114" s="148"/>
      <c r="R114" s="148"/>
    </row>
    <row r="115" spans="1:20" hidden="1" x14ac:dyDescent="0.2">
      <c r="A115" s="21"/>
      <c r="B115" s="146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8"/>
      <c r="R115" s="148"/>
    </row>
    <row r="116" spans="1:20" hidden="1" x14ac:dyDescent="0.2">
      <c r="A116" s="21"/>
      <c r="B116" s="146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8"/>
      <c r="T116" s="148"/>
    </row>
    <row r="117" spans="1:20" hidden="1" x14ac:dyDescent="0.2">
      <c r="A117" s="158"/>
      <c r="B117" s="150" t="s">
        <v>6</v>
      </c>
      <c r="C117" s="151">
        <f t="shared" ref="C117:O117" si="7">AVERAGE(C105:C116)</f>
        <v>81.77781193552056</v>
      </c>
      <c r="D117" s="151">
        <f t="shared" si="7"/>
        <v>76.706506556651888</v>
      </c>
      <c r="E117" s="151">
        <f t="shared" si="7"/>
        <v>94.05011068110862</v>
      </c>
      <c r="F117" s="151">
        <f t="shared" si="7"/>
        <v>78.452674464281998</v>
      </c>
      <c r="G117" s="151">
        <f t="shared" si="7"/>
        <v>88.118037561007995</v>
      </c>
      <c r="H117" s="151">
        <f t="shared" si="7"/>
        <v>91.356626423351884</v>
      </c>
      <c r="I117" s="151">
        <f t="shared" si="7"/>
        <v>82.841580261219221</v>
      </c>
      <c r="J117" s="151">
        <f t="shared" si="7"/>
        <v>95.136052496074001</v>
      </c>
      <c r="K117" s="151">
        <f t="shared" si="7"/>
        <v>86.812571481539422</v>
      </c>
      <c r="L117" s="151">
        <f t="shared" si="7"/>
        <v>87.114492675456759</v>
      </c>
      <c r="M117" s="151">
        <f t="shared" si="7"/>
        <v>81.487020361586374</v>
      </c>
      <c r="N117" s="151">
        <f t="shared" si="7"/>
        <v>91.763850771162311</v>
      </c>
      <c r="O117" s="152">
        <f t="shared" si="7"/>
        <v>83.04806520442672</v>
      </c>
      <c r="P117" s="148"/>
    </row>
    <row r="118" spans="1:20" ht="10.5" hidden="1" customHeight="1" x14ac:dyDescent="0.2">
      <c r="A118" s="4">
        <v>2010</v>
      </c>
      <c r="C118" s="15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2"/>
      <c r="B119" s="146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8"/>
    </row>
    <row r="120" spans="1:20" hidden="1" x14ac:dyDescent="0.2">
      <c r="A120" s="21"/>
      <c r="B120" s="146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6">
        <v>40246</v>
      </c>
      <c r="C121" s="160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8"/>
    </row>
    <row r="122" spans="1:20" hidden="1" x14ac:dyDescent="0.2">
      <c r="A122" s="21"/>
      <c r="B122" s="146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8"/>
    </row>
    <row r="123" spans="1:20" hidden="1" x14ac:dyDescent="0.2">
      <c r="A123" s="21"/>
      <c r="B123" s="146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6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6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6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6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6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6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6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8"/>
    </row>
    <row r="131" spans="1:16" hidden="1" x14ac:dyDescent="0.2">
      <c r="A131" s="158"/>
      <c r="B131" s="150" t="s">
        <v>6</v>
      </c>
      <c r="C131" s="151">
        <f t="shared" ref="C131:O131" si="8">AVERAGE(C119:C130)</f>
        <v>84.369080789237884</v>
      </c>
      <c r="D131" s="151">
        <f t="shared" si="8"/>
        <v>84.472136063270412</v>
      </c>
      <c r="E131" s="151">
        <f t="shared" si="8"/>
        <v>96.934034340453422</v>
      </c>
      <c r="F131" s="151">
        <f t="shared" si="8"/>
        <v>85.250522023065017</v>
      </c>
      <c r="G131" s="151">
        <f t="shared" si="8"/>
        <v>89.880266621010222</v>
      </c>
      <c r="H131" s="151">
        <f t="shared" si="8"/>
        <v>92.080296133831098</v>
      </c>
      <c r="I131" s="151">
        <f t="shared" si="8"/>
        <v>87.374356504584043</v>
      </c>
      <c r="J131" s="151">
        <f t="shared" si="8"/>
        <v>96.143572149462997</v>
      </c>
      <c r="K131" s="151">
        <f t="shared" si="8"/>
        <v>88.858922845695545</v>
      </c>
      <c r="L131" s="151">
        <f t="shared" si="8"/>
        <v>91.487499191173541</v>
      </c>
      <c r="M131" s="151">
        <f t="shared" si="8"/>
        <v>87.897654817542801</v>
      </c>
      <c r="N131" s="151">
        <f t="shared" si="8"/>
        <v>94.767910602422248</v>
      </c>
      <c r="O131" s="152">
        <f t="shared" si="8"/>
        <v>87.096591842075796</v>
      </c>
      <c r="P131" s="148"/>
    </row>
    <row r="132" spans="1:16" ht="9.75" hidden="1" customHeight="1" x14ac:dyDescent="0.2">
      <c r="A132" s="4">
        <v>2011</v>
      </c>
      <c r="C132" s="15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hidden="1" x14ac:dyDescent="0.2">
      <c r="A133" s="92"/>
      <c r="B133" s="146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hidden="1" x14ac:dyDescent="0.2">
      <c r="A134" s="21"/>
      <c r="B134" s="146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hidden="1" x14ac:dyDescent="0.2">
      <c r="A135" s="21"/>
      <c r="B135" s="146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hidden="1" x14ac:dyDescent="0.2">
      <c r="A136" s="21"/>
      <c r="B136" s="146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hidden="1" x14ac:dyDescent="0.2">
      <c r="A137" s="21"/>
      <c r="B137" s="146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hidden="1" x14ac:dyDescent="0.2">
      <c r="A138" s="21"/>
      <c r="B138" s="146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hidden="1" x14ac:dyDescent="0.2">
      <c r="A139" s="21"/>
      <c r="B139" s="146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hidden="1" x14ac:dyDescent="0.2">
      <c r="A140" s="21"/>
      <c r="B140" s="146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hidden="1" x14ac:dyDescent="0.2">
      <c r="A141" s="21"/>
      <c r="B141" s="146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hidden="1" x14ac:dyDescent="0.2">
      <c r="A142" s="21"/>
      <c r="B142" s="146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hidden="1" x14ac:dyDescent="0.2">
      <c r="A143" s="21"/>
      <c r="B143" s="146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hidden="1" x14ac:dyDescent="0.2">
      <c r="A144" s="21"/>
      <c r="B144" s="146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hidden="1" x14ac:dyDescent="0.2">
      <c r="A145" s="158"/>
      <c r="B145" s="150" t="s">
        <v>6</v>
      </c>
      <c r="C145" s="151">
        <f t="shared" ref="C145:O145" si="9">AVERAGE(C133:C144)</f>
        <v>88.529140811321611</v>
      </c>
      <c r="D145" s="151">
        <f t="shared" si="9"/>
        <v>89.907258706768104</v>
      </c>
      <c r="E145" s="151">
        <f t="shared" si="9"/>
        <v>98.047087238240337</v>
      </c>
      <c r="F145" s="151">
        <f t="shared" si="9"/>
        <v>91.843170648517329</v>
      </c>
      <c r="G145" s="151">
        <f t="shared" si="9"/>
        <v>91.385528495739322</v>
      </c>
      <c r="H145" s="151">
        <f t="shared" si="9"/>
        <v>96.714972535791048</v>
      </c>
      <c r="I145" s="151">
        <f t="shared" si="9"/>
        <v>91.921320827118805</v>
      </c>
      <c r="J145" s="151">
        <f t="shared" si="9"/>
        <v>97.433404421730714</v>
      </c>
      <c r="K145" s="151">
        <f t="shared" si="9"/>
        <v>91.831069037434972</v>
      </c>
      <c r="L145" s="151">
        <f t="shared" si="9"/>
        <v>95.611351194277063</v>
      </c>
      <c r="M145" s="151">
        <f t="shared" si="9"/>
        <v>91.881008358332807</v>
      </c>
      <c r="N145" s="151">
        <f t="shared" si="9"/>
        <v>97.109562492764951</v>
      </c>
      <c r="O145" s="152">
        <f t="shared" si="9"/>
        <v>91.456294645974197</v>
      </c>
    </row>
    <row r="146" spans="1:20" hidden="1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hidden="1" x14ac:dyDescent="0.2">
      <c r="A147" s="4"/>
      <c r="B147" s="146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hidden="1" x14ac:dyDescent="0.2">
      <c r="A148" s="21"/>
      <c r="B148" s="146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8"/>
    </row>
    <row r="149" spans="1:20" hidden="1" x14ac:dyDescent="0.2">
      <c r="A149" s="21"/>
      <c r="B149" s="146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hidden="1" x14ac:dyDescent="0.2">
      <c r="A150" s="21"/>
      <c r="B150" s="146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8"/>
    </row>
    <row r="151" spans="1:20" ht="10.5" hidden="1" customHeight="1" x14ac:dyDescent="0.2">
      <c r="A151" s="21"/>
      <c r="B151" s="146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8"/>
    </row>
    <row r="152" spans="1:20" hidden="1" x14ac:dyDescent="0.2">
      <c r="A152" s="21"/>
      <c r="B152" s="146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8"/>
    </row>
    <row r="153" spans="1:20" hidden="1" x14ac:dyDescent="0.2">
      <c r="A153" s="21"/>
      <c r="B153" s="146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8"/>
    </row>
    <row r="154" spans="1:20" hidden="1" x14ac:dyDescent="0.2">
      <c r="A154" s="21"/>
      <c r="B154" s="146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8"/>
    </row>
    <row r="155" spans="1:20" hidden="1" x14ac:dyDescent="0.2">
      <c r="A155" s="21"/>
      <c r="B155" s="146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8"/>
      <c r="T155" s="148"/>
    </row>
    <row r="156" spans="1:20" hidden="1" x14ac:dyDescent="0.2">
      <c r="A156" s="21"/>
      <c r="B156" s="146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8"/>
      <c r="T156" s="148"/>
    </row>
    <row r="157" spans="1:20" hidden="1" x14ac:dyDescent="0.2">
      <c r="A157" s="21"/>
      <c r="B157" s="146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8"/>
      <c r="T157" s="148"/>
    </row>
    <row r="158" spans="1:20" hidden="1" x14ac:dyDescent="0.2">
      <c r="A158" s="21"/>
      <c r="B158" s="146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8"/>
      <c r="T158" s="148"/>
    </row>
    <row r="159" spans="1:20" hidden="1" x14ac:dyDescent="0.2">
      <c r="A159" s="158"/>
      <c r="B159" s="150" t="s">
        <v>6</v>
      </c>
      <c r="C159" s="151">
        <f t="shared" ref="C159:O159" si="10">AVERAGE(C147:C158)</f>
        <v>96.538585903716168</v>
      </c>
      <c r="D159" s="151">
        <f t="shared" si="10"/>
        <v>97.737905657992613</v>
      </c>
      <c r="E159" s="151">
        <f t="shared" si="10"/>
        <v>98.536744291381979</v>
      </c>
      <c r="F159" s="151">
        <f t="shared" si="10"/>
        <v>97.218917093520261</v>
      </c>
      <c r="G159" s="151">
        <f t="shared" si="10"/>
        <v>96.848133379228557</v>
      </c>
      <c r="H159" s="151">
        <f t="shared" si="10"/>
        <v>99.989781899024464</v>
      </c>
      <c r="I159" s="151">
        <f t="shared" si="10"/>
        <v>98.42905923054353</v>
      </c>
      <c r="J159" s="151">
        <f t="shared" si="10"/>
        <v>98.132533900864132</v>
      </c>
      <c r="K159" s="151">
        <f t="shared" si="10"/>
        <v>98.704457932854552</v>
      </c>
      <c r="L159" s="151">
        <f t="shared" si="10"/>
        <v>100</v>
      </c>
      <c r="M159" s="151">
        <f t="shared" si="10"/>
        <v>96.415196559932483</v>
      </c>
      <c r="N159" s="151">
        <f t="shared" si="10"/>
        <v>99.501480159283702</v>
      </c>
      <c r="O159" s="152">
        <f t="shared" si="10"/>
        <v>97.603984735663929</v>
      </c>
      <c r="Q159" s="148"/>
      <c r="T159" s="148"/>
    </row>
    <row r="160" spans="1:20" ht="9.75" hidden="1" customHeight="1" x14ac:dyDescent="0.2">
      <c r="A160" s="4">
        <v>2013</v>
      </c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61"/>
      <c r="Q160" s="148"/>
      <c r="T160" s="148"/>
    </row>
    <row r="161" spans="1:20" hidden="1" x14ac:dyDescent="0.2">
      <c r="A161" s="21"/>
      <c r="B161" s="146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8"/>
      <c r="T161" s="148"/>
    </row>
    <row r="162" spans="1:20" hidden="1" x14ac:dyDescent="0.2">
      <c r="A162" s="21"/>
      <c r="B162" s="146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8"/>
      <c r="T162" s="148"/>
    </row>
    <row r="163" spans="1:20" hidden="1" x14ac:dyDescent="0.2">
      <c r="A163" s="21"/>
      <c r="B163" s="146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8"/>
      <c r="T163" s="148"/>
    </row>
    <row r="164" spans="1:20" hidden="1" x14ac:dyDescent="0.2">
      <c r="A164" s="21"/>
      <c r="B164" s="146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8"/>
      <c r="T164" s="148"/>
    </row>
    <row r="165" spans="1:20" hidden="1" x14ac:dyDescent="0.2">
      <c r="A165" s="21"/>
      <c r="B165" s="146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8"/>
      <c r="T165" s="148"/>
    </row>
    <row r="166" spans="1:20" hidden="1" x14ac:dyDescent="0.2">
      <c r="A166" s="21"/>
      <c r="B166" s="146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8"/>
      <c r="T166" s="148"/>
    </row>
    <row r="167" spans="1:20" hidden="1" x14ac:dyDescent="0.2">
      <c r="A167" s="21"/>
      <c r="B167" s="146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8"/>
      <c r="T167" s="148"/>
    </row>
    <row r="168" spans="1:20" hidden="1" x14ac:dyDescent="0.2">
      <c r="A168" s="21"/>
      <c r="B168" s="146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8"/>
      <c r="T168" s="148"/>
    </row>
    <row r="169" spans="1:20" hidden="1" x14ac:dyDescent="0.2">
      <c r="A169" s="21"/>
      <c r="B169" s="146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8"/>
      <c r="T169" s="148"/>
    </row>
    <row r="170" spans="1:20" hidden="1" x14ac:dyDescent="0.2">
      <c r="A170" s="21"/>
      <c r="B170" s="146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8"/>
      <c r="T170" s="148"/>
    </row>
    <row r="171" spans="1:20" hidden="1" x14ac:dyDescent="0.2">
      <c r="A171" s="21"/>
      <c r="B171" s="146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8"/>
    </row>
    <row r="172" spans="1:20" hidden="1" x14ac:dyDescent="0.2">
      <c r="B172" s="146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8"/>
    </row>
    <row r="173" spans="1:20" hidden="1" x14ac:dyDescent="0.2">
      <c r="A173" s="255"/>
      <c r="B173" s="150" t="s">
        <v>6</v>
      </c>
      <c r="C173" s="151">
        <f t="shared" ref="C173:O173" si="11">AVERAGE(C161:C172)</f>
        <v>102.80406562611807</v>
      </c>
      <c r="D173" s="151">
        <f t="shared" si="11"/>
        <v>106.19354201234428</v>
      </c>
      <c r="E173" s="151">
        <f t="shared" si="11"/>
        <v>102.0062037437699</v>
      </c>
      <c r="F173" s="151">
        <f t="shared" si="11"/>
        <v>102.22823523698641</v>
      </c>
      <c r="G173" s="151">
        <f t="shared" si="11"/>
        <v>102.71575404886107</v>
      </c>
      <c r="H173" s="151">
        <f t="shared" si="11"/>
        <v>103.11152207038698</v>
      </c>
      <c r="I173" s="151">
        <f t="shared" si="11"/>
        <v>103.63882684831714</v>
      </c>
      <c r="J173" s="151">
        <f t="shared" si="11"/>
        <v>100.34652715721249</v>
      </c>
      <c r="K173" s="151">
        <f t="shared" si="11"/>
        <v>103.04391036590549</v>
      </c>
      <c r="L173" s="151">
        <f t="shared" si="11"/>
        <v>104.03743846186261</v>
      </c>
      <c r="M173" s="151">
        <f t="shared" si="11"/>
        <v>104.97039177464721</v>
      </c>
      <c r="N173" s="151">
        <f t="shared" si="11"/>
        <v>101.26942426716528</v>
      </c>
      <c r="O173" s="152">
        <f t="shared" si="11"/>
        <v>103.07071074007531</v>
      </c>
      <c r="T173" s="148"/>
    </row>
    <row r="174" spans="1:20" hidden="1" x14ac:dyDescent="0.2">
      <c r="A174" s="261">
        <v>2014</v>
      </c>
      <c r="B174" s="262"/>
      <c r="O174" s="260"/>
      <c r="T174" s="148"/>
    </row>
    <row r="175" spans="1:20" hidden="1" x14ac:dyDescent="0.2">
      <c r="B175" s="146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8"/>
    </row>
    <row r="176" spans="1:20" hidden="1" x14ac:dyDescent="0.2">
      <c r="B176" s="146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hidden="1" x14ac:dyDescent="0.2">
      <c r="B177" s="291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8"/>
    </row>
    <row r="178" spans="1:18" hidden="1" x14ac:dyDescent="0.2">
      <c r="B178" s="291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8"/>
    </row>
    <row r="179" spans="1:18" hidden="1" x14ac:dyDescent="0.2">
      <c r="B179" s="291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8"/>
    </row>
    <row r="180" spans="1:18" hidden="1" x14ac:dyDescent="0.2">
      <c r="B180" s="291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hidden="1" x14ac:dyDescent="0.2">
      <c r="B181" s="291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hidden="1" x14ac:dyDescent="0.2">
      <c r="B182" s="291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2"/>
      <c r="Q182" s="162"/>
      <c r="R182" s="162"/>
    </row>
    <row r="183" spans="1:18" hidden="1" x14ac:dyDescent="0.2">
      <c r="B183" s="291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2"/>
    </row>
    <row r="184" spans="1:18" hidden="1" x14ac:dyDescent="0.2">
      <c r="B184" s="291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hidden="1" x14ac:dyDescent="0.2">
      <c r="B185" s="291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hidden="1" x14ac:dyDescent="0.2">
      <c r="B186" s="291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hidden="1" x14ac:dyDescent="0.2">
      <c r="A187" s="307"/>
      <c r="B187" s="307" t="s">
        <v>6</v>
      </c>
      <c r="C187" s="151">
        <f>AVERAGE(C175:C186)</f>
        <v>111.30584025290186</v>
      </c>
      <c r="D187" s="151">
        <f t="shared" ref="D187:O187" si="12">AVERAGE(D175:D186)</f>
        <v>113.23456355126478</v>
      </c>
      <c r="E187" s="151">
        <f t="shared" si="12"/>
        <v>105.47036829984425</v>
      </c>
      <c r="F187" s="151">
        <f t="shared" si="12"/>
        <v>105.54190298977367</v>
      </c>
      <c r="G187" s="151">
        <f t="shared" si="12"/>
        <v>107.54494563446697</v>
      </c>
      <c r="H187" s="151">
        <f t="shared" si="12"/>
        <v>105.25587351487393</v>
      </c>
      <c r="I187" s="151">
        <f t="shared" si="12"/>
        <v>111.05068000233466</v>
      </c>
      <c r="J187" s="151">
        <f t="shared" si="12"/>
        <v>99.806996478533563</v>
      </c>
      <c r="K187" s="151">
        <f t="shared" si="12"/>
        <v>108.89332946242689</v>
      </c>
      <c r="L187" s="151">
        <f t="shared" si="12"/>
        <v>112.42716508555661</v>
      </c>
      <c r="M187" s="151">
        <f t="shared" si="12"/>
        <v>111.16712558519521</v>
      </c>
      <c r="N187" s="151">
        <f t="shared" si="12"/>
        <v>105.69762747735507</v>
      </c>
      <c r="O187" s="152">
        <f t="shared" si="12"/>
        <v>108.58516864329694</v>
      </c>
      <c r="P187" s="162"/>
    </row>
    <row r="188" spans="1:18" x14ac:dyDescent="0.2">
      <c r="A188" s="261">
        <v>2015</v>
      </c>
      <c r="B188" s="162"/>
      <c r="C188" s="162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22"/>
      <c r="P188" s="162"/>
    </row>
    <row r="189" spans="1:18" x14ac:dyDescent="0.2">
      <c r="B189" s="146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25">
        <v>110.601049654351</v>
      </c>
    </row>
    <row r="190" spans="1:18" x14ac:dyDescent="0.2">
      <c r="B190" s="291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325">
        <v>110.4152061797177</v>
      </c>
    </row>
    <row r="191" spans="1:18" x14ac:dyDescent="0.2">
      <c r="B191" s="291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291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1:18" x14ac:dyDescent="0.2">
      <c r="B193" s="291">
        <v>42135</v>
      </c>
      <c r="C193" s="333">
        <v>117.11154849788309</v>
      </c>
      <c r="D193" s="333">
        <v>121.10714986250736</v>
      </c>
      <c r="E193" s="333">
        <v>107.12985271466994</v>
      </c>
      <c r="F193" s="333">
        <v>107.70350834281521</v>
      </c>
      <c r="G193" s="333">
        <v>111.4155538433894</v>
      </c>
      <c r="H193" s="333">
        <v>110.2113270144427</v>
      </c>
      <c r="I193" s="333">
        <v>108.54780149866899</v>
      </c>
      <c r="J193" s="333">
        <v>100.01132454444594</v>
      </c>
      <c r="K193" s="333">
        <v>112.69106798367878</v>
      </c>
      <c r="L193" s="333">
        <v>117.25052421248472</v>
      </c>
      <c r="M193" s="333">
        <v>116.58411353272949</v>
      </c>
      <c r="N193" s="333">
        <v>111.82494672963773</v>
      </c>
      <c r="O193" s="8">
        <v>111.87346976696683</v>
      </c>
    </row>
    <row r="194" spans="1:18" x14ac:dyDescent="0.2">
      <c r="B194" s="291">
        <v>42166</v>
      </c>
      <c r="C194" s="336">
        <v>117.2709647129964</v>
      </c>
      <c r="D194" s="336">
        <v>122.03020499704124</v>
      </c>
      <c r="E194" s="336">
        <v>107.61392441226178</v>
      </c>
      <c r="F194" s="336">
        <v>107.82060342270685</v>
      </c>
      <c r="G194" s="336">
        <v>111.67278491613401</v>
      </c>
      <c r="H194" s="336">
        <v>110.5253909264751</v>
      </c>
      <c r="I194" s="336">
        <v>109.18248779395745</v>
      </c>
      <c r="J194" s="336">
        <v>100.03502957489134</v>
      </c>
      <c r="K194" s="336">
        <v>113.78027729577413</v>
      </c>
      <c r="L194" s="336">
        <v>117.25052421248472</v>
      </c>
      <c r="M194" s="336">
        <v>117.86726970847081</v>
      </c>
      <c r="N194" s="336">
        <v>112.22315840066497</v>
      </c>
      <c r="O194" s="8">
        <v>112.25382831482113</v>
      </c>
    </row>
    <row r="195" spans="1:18" x14ac:dyDescent="0.2">
      <c r="B195" s="291">
        <v>42196</v>
      </c>
      <c r="C195" s="336">
        <v>117.48385048788788</v>
      </c>
      <c r="D195" s="336">
        <v>122.28234208162272</v>
      </c>
      <c r="E195" s="336">
        <v>107.45887612359545</v>
      </c>
      <c r="F195" s="336">
        <v>108.12425923455483</v>
      </c>
      <c r="G195" s="336">
        <v>112.25925132154123</v>
      </c>
      <c r="H195" s="336">
        <v>110.83974055825225</v>
      </c>
      <c r="I195" s="336">
        <v>110.65986211775939</v>
      </c>
      <c r="J195" s="336">
        <v>100.02200586329377</v>
      </c>
      <c r="K195" s="336">
        <v>114.09134894346278</v>
      </c>
      <c r="L195" s="336">
        <v>117.25052421248472</v>
      </c>
      <c r="M195" s="336">
        <v>119.97200881432005</v>
      </c>
      <c r="N195" s="336">
        <v>112.37533894006179</v>
      </c>
      <c r="O195" s="8">
        <v>112.69933621366475</v>
      </c>
    </row>
    <row r="196" spans="1:18" x14ac:dyDescent="0.2">
      <c r="B196" s="291">
        <v>42227</v>
      </c>
      <c r="C196" s="336">
        <v>118.08432620568247</v>
      </c>
      <c r="D196" s="336">
        <v>123.36325758015607</v>
      </c>
      <c r="E196" s="336">
        <v>106.00407437238408</v>
      </c>
      <c r="F196" s="336">
        <v>108.55243125545216</v>
      </c>
      <c r="G196" s="336">
        <v>112.46018404008704</v>
      </c>
      <c r="H196" s="336">
        <v>110.97846156038537</v>
      </c>
      <c r="I196" s="336">
        <v>111.00024930094088</v>
      </c>
      <c r="J196" s="336">
        <v>100.10764563811721</v>
      </c>
      <c r="K196" s="336">
        <v>113.77922945075412</v>
      </c>
      <c r="L196" s="336">
        <v>117.25052421248472</v>
      </c>
      <c r="M196" s="336">
        <v>119.03953994328589</v>
      </c>
      <c r="N196" s="336">
        <v>112.43493166794444</v>
      </c>
      <c r="O196" s="8">
        <v>113.05605422162533</v>
      </c>
    </row>
    <row r="197" spans="1:18" x14ac:dyDescent="0.2">
      <c r="B197" s="291">
        <v>42258</v>
      </c>
      <c r="C197" s="353">
        <v>118.59566382202092</v>
      </c>
      <c r="D197" s="353">
        <v>123.97924305690182</v>
      </c>
      <c r="E197" s="353">
        <v>106.70482836897662</v>
      </c>
      <c r="F197" s="353">
        <v>108.57656611614998</v>
      </c>
      <c r="G197" s="353">
        <v>112.72355716834323</v>
      </c>
      <c r="H197" s="353">
        <v>110.72039280498591</v>
      </c>
      <c r="I197" s="353">
        <v>109.92619591125435</v>
      </c>
      <c r="J197" s="353">
        <v>101.68901717819438</v>
      </c>
      <c r="K197" s="353">
        <v>114.53446728000414</v>
      </c>
      <c r="L197" s="353">
        <v>117.25052421248472</v>
      </c>
      <c r="M197" s="353">
        <v>118.74525784016541</v>
      </c>
      <c r="N197" s="353">
        <v>112.80365373286585</v>
      </c>
      <c r="O197" s="8">
        <v>113.20465346688435</v>
      </c>
    </row>
    <row r="198" spans="1:18" x14ac:dyDescent="0.2">
      <c r="B198" s="291">
        <v>42288</v>
      </c>
      <c r="C198" s="353">
        <v>119.50087708431712</v>
      </c>
      <c r="D198" s="353">
        <v>123.68864468539556</v>
      </c>
      <c r="E198" s="353">
        <v>107.22971845318365</v>
      </c>
      <c r="F198" s="353">
        <v>109.08528477713895</v>
      </c>
      <c r="G198" s="353">
        <v>111.58736900758424</v>
      </c>
      <c r="H198" s="353">
        <v>111.22886776797176</v>
      </c>
      <c r="I198" s="353">
        <v>109.7209915720903</v>
      </c>
      <c r="J198" s="353">
        <v>101.14859753770583</v>
      </c>
      <c r="K198" s="353">
        <v>114.30746265634667</v>
      </c>
      <c r="L198" s="353">
        <v>117.25052421248472</v>
      </c>
      <c r="M198" s="353">
        <v>119.51267079186971</v>
      </c>
      <c r="N198" s="353">
        <v>112.97284915920238</v>
      </c>
      <c r="O198" s="40">
        <v>113.38716475972842</v>
      </c>
    </row>
    <row r="199" spans="1:18" x14ac:dyDescent="0.2">
      <c r="B199" s="291">
        <v>42319</v>
      </c>
      <c r="C199" s="353">
        <v>120.3679010413484</v>
      </c>
      <c r="D199" s="353">
        <v>123.80352420998159</v>
      </c>
      <c r="E199" s="353">
        <v>106.38545282566631</v>
      </c>
      <c r="F199" s="353">
        <v>109.12164706967164</v>
      </c>
      <c r="G199" s="353">
        <v>112.08958068986414</v>
      </c>
      <c r="H199" s="353">
        <v>111.62697032314507</v>
      </c>
      <c r="I199" s="353">
        <v>109.74378834235075</v>
      </c>
      <c r="J199" s="353">
        <v>101.17840746875714</v>
      </c>
      <c r="K199" s="353">
        <v>114.74843010411877</v>
      </c>
      <c r="L199" s="353">
        <v>117.25052421248472</v>
      </c>
      <c r="M199" s="353">
        <v>119.64447156107246</v>
      </c>
      <c r="N199" s="353">
        <v>112.88222855069725</v>
      </c>
      <c r="O199" s="40">
        <v>113.58128284372617</v>
      </c>
    </row>
    <row r="200" spans="1:18" x14ac:dyDescent="0.2">
      <c r="B200" s="291">
        <v>42349</v>
      </c>
      <c r="C200" s="353">
        <v>120.20489997901092</v>
      </c>
      <c r="D200" s="353">
        <v>124.85914536367673</v>
      </c>
      <c r="E200" s="353">
        <v>107.60173421920108</v>
      </c>
      <c r="F200" s="353">
        <v>109.42268168027931</v>
      </c>
      <c r="G200" s="353">
        <v>112.46988743652058</v>
      </c>
      <c r="H200" s="353">
        <v>111.76362549902504</v>
      </c>
      <c r="I200" s="353">
        <v>109.72741386754711</v>
      </c>
      <c r="J200" s="353">
        <v>101.21573684519466</v>
      </c>
      <c r="K200" s="353">
        <v>114.88705433362045</v>
      </c>
      <c r="L200" s="353">
        <v>117.25052421248472</v>
      </c>
      <c r="M200" s="353">
        <v>117.8011684205751</v>
      </c>
      <c r="N200" s="353">
        <v>112.86474452150317</v>
      </c>
      <c r="O200" s="40">
        <v>113.81086000953313</v>
      </c>
    </row>
    <row r="201" spans="1:18" x14ac:dyDescent="0.2">
      <c r="A201" s="255"/>
      <c r="B201" s="142" t="s">
        <v>6</v>
      </c>
      <c r="C201" s="151">
        <f>AVERAGE(C189:C200)</f>
        <v>117.5749218868492</v>
      </c>
      <c r="D201" s="151">
        <f t="shared" ref="D201:O201" si="13">AVERAGE(D189:D200)</f>
        <v>121.49637071216603</v>
      </c>
      <c r="E201" s="151">
        <f t="shared" si="13"/>
        <v>106.83321931173703</v>
      </c>
      <c r="F201" s="151">
        <f t="shared" si="13"/>
        <v>108.31276682228641</v>
      </c>
      <c r="G201" s="151">
        <f t="shared" si="13"/>
        <v>111.43608611954001</v>
      </c>
      <c r="H201" s="151">
        <f t="shared" si="13"/>
        <v>110.50321499957964</v>
      </c>
      <c r="I201" s="151">
        <f t="shared" si="13"/>
        <v>108.73492723902551</v>
      </c>
      <c r="J201" s="151">
        <f t="shared" si="13"/>
        <v>100.60248023628414</v>
      </c>
      <c r="K201" s="151">
        <f t="shared" si="13"/>
        <v>113.06605309399946</v>
      </c>
      <c r="L201" s="151">
        <f t="shared" si="13"/>
        <v>117.25052421248476</v>
      </c>
      <c r="M201" s="151">
        <f t="shared" si="13"/>
        <v>117.81836475281445</v>
      </c>
      <c r="N201" s="151">
        <f t="shared" si="13"/>
        <v>112.2221313648687</v>
      </c>
      <c r="O201" s="152">
        <f t="shared" si="13"/>
        <v>112.2705659719075</v>
      </c>
    </row>
    <row r="202" spans="1:18" x14ac:dyDescent="0.2">
      <c r="A202" s="261">
        <v>2016</v>
      </c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61"/>
    </row>
    <row r="203" spans="1:18" x14ac:dyDescent="0.2">
      <c r="B203" s="146">
        <v>42380</v>
      </c>
      <c r="C203" s="148">
        <v>121.28953801110909</v>
      </c>
      <c r="D203" s="148">
        <v>125.37756069934844</v>
      </c>
      <c r="E203" s="148">
        <v>108.07717568999557</v>
      </c>
      <c r="F203" s="148">
        <v>115.86737006434436</v>
      </c>
      <c r="G203" s="148">
        <v>113.57492447319666</v>
      </c>
      <c r="H203" s="148">
        <v>117.03627237654315</v>
      </c>
      <c r="I203" s="148">
        <v>109.42070111296623</v>
      </c>
      <c r="J203" s="148">
        <v>100.65382689746895</v>
      </c>
      <c r="K203" s="148">
        <v>116.42167908416985</v>
      </c>
      <c r="L203" s="148">
        <v>125.55689535250085</v>
      </c>
      <c r="M203" s="148">
        <v>120.83728804985867</v>
      </c>
      <c r="N203" s="148">
        <v>114.88048132227102</v>
      </c>
      <c r="O203" s="380">
        <v>116.50678401401771</v>
      </c>
    </row>
    <row r="204" spans="1:18" x14ac:dyDescent="0.2">
      <c r="B204" s="146">
        <v>42411</v>
      </c>
      <c r="C204" s="148">
        <v>123.61894010793877</v>
      </c>
      <c r="D204" s="148">
        <v>126.1865023142489</v>
      </c>
      <c r="E204" s="148">
        <v>107.08205449395436</v>
      </c>
      <c r="F204" s="148">
        <v>115.90740477793406</v>
      </c>
      <c r="G204" s="148">
        <v>114.04230672068599</v>
      </c>
      <c r="H204" s="148">
        <v>117.10398092029516</v>
      </c>
      <c r="I204" s="148">
        <v>110.25085399796367</v>
      </c>
      <c r="J204" s="148">
        <v>100.87198962408915</v>
      </c>
      <c r="K204" s="148">
        <v>116.48576266787752</v>
      </c>
      <c r="L204" s="148">
        <v>126.15027719653519</v>
      </c>
      <c r="M204" s="148">
        <v>122.9213018803049</v>
      </c>
      <c r="N204" s="148">
        <v>115.25758819462875</v>
      </c>
      <c r="O204" s="322">
        <v>117.19972102559679</v>
      </c>
    </row>
    <row r="205" spans="1:18" ht="12.75" x14ac:dyDescent="0.2">
      <c r="B205" s="146">
        <v>42440</v>
      </c>
      <c r="C205" s="148">
        <v>127.40925219286234</v>
      </c>
      <c r="D205" s="148">
        <v>127.97016529265599</v>
      </c>
      <c r="E205" s="148">
        <v>105.86010327028291</v>
      </c>
      <c r="F205" s="148">
        <v>115.96186233577585</v>
      </c>
      <c r="G205" s="148">
        <v>114.92264172711151</v>
      </c>
      <c r="H205" s="148">
        <v>117.5150208145791</v>
      </c>
      <c r="I205" s="148">
        <v>109.93203686519416</v>
      </c>
      <c r="J205" s="148">
        <v>101.01228488196031</v>
      </c>
      <c r="K205" s="148">
        <v>117.45813982360691</v>
      </c>
      <c r="L205" s="148">
        <v>126.15027719653519</v>
      </c>
      <c r="M205" s="148">
        <v>123.69918192843535</v>
      </c>
      <c r="N205" s="148">
        <v>115.63778304040238</v>
      </c>
      <c r="O205" s="322">
        <v>118.10796873977307</v>
      </c>
      <c r="P205" s="329">
        <v>115.63778304040238</v>
      </c>
      <c r="Q205" s="59" t="b">
        <f>P205=N205</f>
        <v>1</v>
      </c>
      <c r="R205" s="407">
        <v>115.637783040402</v>
      </c>
    </row>
    <row r="206" spans="1:18" x14ac:dyDescent="0.2">
      <c r="B206" s="146">
        <v>42471</v>
      </c>
      <c r="C206" s="148">
        <v>129.45804297631034</v>
      </c>
      <c r="D206" s="148">
        <v>129.12261371425825</v>
      </c>
      <c r="E206" s="148">
        <v>106.71124128199872</v>
      </c>
      <c r="F206" s="148">
        <v>115.94463205418856</v>
      </c>
      <c r="G206" s="148">
        <v>116.46050478965584</v>
      </c>
      <c r="H206" s="148">
        <v>118.16547786949167</v>
      </c>
      <c r="I206" s="148">
        <v>110.13824586274251</v>
      </c>
      <c r="J206" s="148">
        <v>100.887971550229</v>
      </c>
      <c r="K206" s="148">
        <v>117.84195227664316</v>
      </c>
      <c r="L206" s="148">
        <v>126.15027719653519</v>
      </c>
      <c r="M206" s="148">
        <v>126.23975802455811</v>
      </c>
      <c r="N206" s="148">
        <v>116.41150967852383</v>
      </c>
      <c r="O206" s="322">
        <v>118.82367875834869</v>
      </c>
    </row>
    <row r="207" spans="1:18" x14ac:dyDescent="0.2">
      <c r="B207" s="146">
        <v>42501</v>
      </c>
      <c r="C207" s="148">
        <v>131.3479114987986</v>
      </c>
      <c r="D207" s="148">
        <v>129.95833234189098</v>
      </c>
      <c r="E207" s="148">
        <v>104.82855607885449</v>
      </c>
      <c r="F207" s="148">
        <v>115.91773864345214</v>
      </c>
      <c r="G207" s="148">
        <v>117.55393273033032</v>
      </c>
      <c r="H207" s="148">
        <v>118.33593241838309</v>
      </c>
      <c r="I207" s="148">
        <v>110.22599587385456</v>
      </c>
      <c r="J207" s="148">
        <v>102.18384136969409</v>
      </c>
      <c r="K207" s="148">
        <v>119.92837032734347</v>
      </c>
      <c r="L207" s="148">
        <v>126.15027719653519</v>
      </c>
      <c r="M207" s="148">
        <v>127.16071726491634</v>
      </c>
      <c r="N207" s="148">
        <v>117.04156709378316</v>
      </c>
      <c r="O207" s="322">
        <v>119.42070914343736</v>
      </c>
      <c r="R207" s="59" t="b">
        <f>R205=N205</f>
        <v>1</v>
      </c>
    </row>
    <row r="208" spans="1:18" x14ac:dyDescent="0.2">
      <c r="B208" s="146">
        <v>42532</v>
      </c>
      <c r="C208" s="148">
        <v>130.53030796606038</v>
      </c>
      <c r="D208" s="148">
        <v>130.7272596329139</v>
      </c>
      <c r="E208" s="148">
        <v>105.82331197975864</v>
      </c>
      <c r="F208" s="148">
        <v>115.98388562317248</v>
      </c>
      <c r="G208" s="148">
        <v>118.71186509263249</v>
      </c>
      <c r="H208" s="148">
        <v>117.83774185453248</v>
      </c>
      <c r="I208" s="148">
        <v>112.48791139337141</v>
      </c>
      <c r="J208" s="148">
        <v>102.4197409562702</v>
      </c>
      <c r="K208" s="148">
        <v>119.80117823595648</v>
      </c>
      <c r="L208" s="148">
        <v>126.15027719653519</v>
      </c>
      <c r="M208" s="148">
        <v>126.87252327807084</v>
      </c>
      <c r="N208" s="148">
        <v>117.0373221254182</v>
      </c>
      <c r="O208" s="322">
        <v>119.8086004799618</v>
      </c>
    </row>
    <row r="209" spans="1:15" x14ac:dyDescent="0.2">
      <c r="B209" s="146">
        <v>42562</v>
      </c>
      <c r="C209" s="148">
        <v>131.85590327922839</v>
      </c>
      <c r="D209" s="148">
        <v>130.34356137677713</v>
      </c>
      <c r="E209" s="148">
        <v>106.22993993578766</v>
      </c>
      <c r="F209" s="148">
        <v>116.99291784364593</v>
      </c>
      <c r="G209" s="148">
        <v>118.60812105198529</v>
      </c>
      <c r="H209" s="148">
        <v>117.98501309070546</v>
      </c>
      <c r="I209" s="148">
        <v>114.30840336731173</v>
      </c>
      <c r="J209" s="148">
        <v>102.87222004505834</v>
      </c>
      <c r="K209" s="148">
        <v>120.1410332750029</v>
      </c>
      <c r="L209" s="148">
        <v>126.15027719653519</v>
      </c>
      <c r="M209" s="148">
        <v>126.49988987956672</v>
      </c>
      <c r="N209" s="148">
        <v>117.3599210125676</v>
      </c>
      <c r="O209" s="322">
        <v>120.57555133520621</v>
      </c>
    </row>
    <row r="210" spans="1:15" x14ac:dyDescent="0.2">
      <c r="B210" s="146">
        <v>42593</v>
      </c>
      <c r="C210" s="148">
        <v>131.63353841091146</v>
      </c>
      <c r="D210" s="148">
        <v>130.21065344417821</v>
      </c>
      <c r="E210" s="148">
        <v>106.89546935255706</v>
      </c>
      <c r="F210" s="148">
        <v>117.24773351632041</v>
      </c>
      <c r="G210" s="148">
        <v>117.9021602009819</v>
      </c>
      <c r="H210" s="148">
        <v>118.54517503198323</v>
      </c>
      <c r="I210" s="148">
        <v>114.82257133278709</v>
      </c>
      <c r="J210" s="148">
        <v>102.79655734603188</v>
      </c>
      <c r="K210" s="148">
        <v>120.30752957943878</v>
      </c>
      <c r="L210" s="148">
        <v>126.15027719653519</v>
      </c>
      <c r="M210" s="148">
        <v>129.05758806466949</v>
      </c>
      <c r="N210" s="148">
        <v>118.64379308390139</v>
      </c>
      <c r="O210" s="322">
        <v>120.76868112323731</v>
      </c>
    </row>
    <row r="211" spans="1:15" x14ac:dyDescent="0.2">
      <c r="B211" s="146">
        <v>42624</v>
      </c>
      <c r="C211" s="148">
        <v>132.76816333476739</v>
      </c>
      <c r="D211" s="148">
        <v>130.36986925144967</v>
      </c>
      <c r="E211" s="148">
        <v>107.88238660491291</v>
      </c>
      <c r="F211" s="148">
        <v>117.26716532298157</v>
      </c>
      <c r="G211" s="148">
        <v>119.64297006167148</v>
      </c>
      <c r="H211" s="148">
        <v>118.68939352522561</v>
      </c>
      <c r="I211" s="148">
        <v>113.59091637717555</v>
      </c>
      <c r="J211" s="148">
        <v>103.02299982251671</v>
      </c>
      <c r="K211" s="148">
        <v>121.08394039680951</v>
      </c>
      <c r="L211" s="148">
        <v>126.15027719653519</v>
      </c>
      <c r="M211" s="148">
        <v>130.05263835202791</v>
      </c>
      <c r="N211" s="148">
        <v>119.22418636902306</v>
      </c>
      <c r="O211" s="322">
        <v>121.01454491705346</v>
      </c>
    </row>
    <row r="212" spans="1:15" x14ac:dyDescent="0.2">
      <c r="B212" s="146">
        <v>42654</v>
      </c>
      <c r="C212" s="148">
        <v>133.50757074661661</v>
      </c>
      <c r="D212" s="148">
        <v>131.10481201771219</v>
      </c>
      <c r="E212" s="148">
        <v>108.37798240365115</v>
      </c>
      <c r="F212" s="148">
        <v>117.58632908386411</v>
      </c>
      <c r="G212" s="148">
        <v>120.45576097054003</v>
      </c>
      <c r="H212" s="148">
        <v>119.06852897371334</v>
      </c>
      <c r="I212" s="148">
        <v>113.68072719957486</v>
      </c>
      <c r="J212" s="148">
        <v>107.18888893107302</v>
      </c>
      <c r="K212" s="148">
        <v>121.78334238995609</v>
      </c>
      <c r="L212" s="148">
        <v>126.15027719653519</v>
      </c>
      <c r="M212" s="148">
        <v>130.56010319585772</v>
      </c>
      <c r="N212" s="148">
        <v>119.73463567318996</v>
      </c>
      <c r="O212" s="388">
        <v>121.61732414168958</v>
      </c>
    </row>
    <row r="213" spans="1:15" x14ac:dyDescent="0.2">
      <c r="B213" s="146">
        <v>42685</v>
      </c>
      <c r="C213" s="148">
        <v>134.33261604855375</v>
      </c>
      <c r="D213" s="148">
        <v>131.85208288434376</v>
      </c>
      <c r="E213" s="148">
        <v>107.95620185162359</v>
      </c>
      <c r="F213" s="148">
        <v>117.71134338036933</v>
      </c>
      <c r="G213" s="148">
        <v>120.75944056036926</v>
      </c>
      <c r="H213" s="148">
        <v>119.33773999465365</v>
      </c>
      <c r="I213" s="148">
        <v>113.79276461471258</v>
      </c>
      <c r="J213" s="148">
        <v>107.21689056646278</v>
      </c>
      <c r="K213" s="148">
        <v>121.938890512795</v>
      </c>
      <c r="L213" s="148">
        <v>126.15027719653519</v>
      </c>
      <c r="M213" s="148">
        <v>130.71141896290709</v>
      </c>
      <c r="N213" s="148">
        <v>119.75183217449195</v>
      </c>
      <c r="O213" s="388">
        <v>121.91735437799765</v>
      </c>
    </row>
    <row r="214" spans="1:15" x14ac:dyDescent="0.2">
      <c r="A214" s="21"/>
      <c r="B214" s="146">
        <v>42715</v>
      </c>
      <c r="C214" s="148">
        <v>135.18163027143913</v>
      </c>
      <c r="D214" s="148">
        <v>131.90911557185584</v>
      </c>
      <c r="E214" s="148">
        <v>107.97307967947499</v>
      </c>
      <c r="F214" s="148">
        <v>117.70834280101586</v>
      </c>
      <c r="G214" s="148">
        <v>121.36236294819516</v>
      </c>
      <c r="H214" s="148">
        <v>119.90729269662545</v>
      </c>
      <c r="I214" s="148">
        <v>113.96971870723783</v>
      </c>
      <c r="J214" s="148">
        <v>107.08890674184426</v>
      </c>
      <c r="K214" s="148">
        <v>122.37598135676687</v>
      </c>
      <c r="L214" s="148">
        <v>126.15027719653519</v>
      </c>
      <c r="M214" s="148">
        <v>129.92482750175222</v>
      </c>
      <c r="N214" s="148">
        <v>119.44166196774177</v>
      </c>
      <c r="O214" s="148">
        <v>122.11654202526069</v>
      </c>
    </row>
    <row r="215" spans="1:15" x14ac:dyDescent="0.2">
      <c r="A215" s="255"/>
      <c r="B215" s="142" t="s">
        <v>6</v>
      </c>
      <c r="C215" s="151">
        <f>AVERAGE(C203:C214)</f>
        <v>130.2444512370497</v>
      </c>
      <c r="D215" s="151">
        <f t="shared" ref="D215:O215" si="14">AVERAGE(D203:D214)</f>
        <v>129.59437737846946</v>
      </c>
      <c r="E215" s="151">
        <f t="shared" si="14"/>
        <v>106.97479188523766</v>
      </c>
      <c r="F215" s="151">
        <f t="shared" si="14"/>
        <v>116.67472712058871</v>
      </c>
      <c r="G215" s="151">
        <f t="shared" si="14"/>
        <v>117.833082610613</v>
      </c>
      <c r="H215" s="151">
        <f t="shared" si="14"/>
        <v>118.29396413056098</v>
      </c>
      <c r="I215" s="151">
        <f t="shared" si="14"/>
        <v>112.21840389207433</v>
      </c>
      <c r="J215" s="151">
        <f t="shared" si="14"/>
        <v>103.18467656105823</v>
      </c>
      <c r="K215" s="151">
        <f t="shared" si="14"/>
        <v>119.63064999386388</v>
      </c>
      <c r="L215" s="151">
        <f t="shared" si="14"/>
        <v>126.10082870953232</v>
      </c>
      <c r="M215" s="151">
        <f t="shared" si="14"/>
        <v>127.04476969857711</v>
      </c>
      <c r="N215" s="151">
        <f t="shared" si="14"/>
        <v>117.53519014466194</v>
      </c>
      <c r="O215" s="152">
        <f t="shared" si="14"/>
        <v>119.82312167346504</v>
      </c>
    </row>
    <row r="216" spans="1:15" x14ac:dyDescent="0.2">
      <c r="A216" s="261">
        <v>2017</v>
      </c>
      <c r="B216" s="10"/>
      <c r="O216" s="260"/>
    </row>
    <row r="217" spans="1:15" x14ac:dyDescent="0.2">
      <c r="B217" s="15">
        <v>42746</v>
      </c>
      <c r="C217" s="148">
        <v>137.35304475695045</v>
      </c>
      <c r="D217" s="148">
        <v>132.61546759666626</v>
      </c>
      <c r="E217" s="148">
        <v>107.55050282279282</v>
      </c>
      <c r="F217" s="148">
        <v>126.6961034474881</v>
      </c>
      <c r="G217" s="148">
        <v>124.36430806138914</v>
      </c>
      <c r="H217" s="148">
        <v>123.61405722394142</v>
      </c>
      <c r="I217" s="148">
        <v>115.14656650740824</v>
      </c>
      <c r="J217" s="148">
        <v>106.92511354077168</v>
      </c>
      <c r="K217" s="148">
        <v>121.36018769588301</v>
      </c>
      <c r="L217" s="148">
        <v>135.85267910290975</v>
      </c>
      <c r="M217" s="148">
        <v>132.72534316315807</v>
      </c>
      <c r="N217" s="148">
        <v>123.1931016727638</v>
      </c>
      <c r="O217" s="380">
        <v>126.05837134254591</v>
      </c>
    </row>
    <row r="218" spans="1:15" x14ac:dyDescent="0.2">
      <c r="B218" s="15">
        <v>42777</v>
      </c>
      <c r="C218" s="148">
        <v>137.64252071900239</v>
      </c>
      <c r="D218" s="148">
        <v>133.02883689339393</v>
      </c>
      <c r="E218" s="148">
        <v>107.89468893581926</v>
      </c>
      <c r="F218" s="148">
        <v>127.02365636923571</v>
      </c>
      <c r="G218" s="148">
        <v>123.73451729234907</v>
      </c>
      <c r="H218" s="148">
        <v>123.61380256232728</v>
      </c>
      <c r="I218" s="148">
        <v>115.45410317152252</v>
      </c>
      <c r="J218" s="148">
        <v>106.94546605169572</v>
      </c>
      <c r="K218" s="148">
        <v>121.97823007032592</v>
      </c>
      <c r="L218" s="148">
        <v>135.94980387478967</v>
      </c>
      <c r="M218" s="148">
        <v>132.21423535269835</v>
      </c>
      <c r="N218" s="148">
        <v>123.10933934670352</v>
      </c>
      <c r="O218" s="380">
        <v>126.28555123370654</v>
      </c>
    </row>
    <row r="219" spans="1:15" x14ac:dyDescent="0.2">
      <c r="B219" s="390">
        <v>42805</v>
      </c>
      <c r="C219" s="297">
        <v>136.75955798681017</v>
      </c>
      <c r="D219" s="297">
        <v>133.64887791978896</v>
      </c>
      <c r="E219" s="297">
        <v>107.93629547123776</v>
      </c>
      <c r="F219" s="297">
        <v>126.87562879326057</v>
      </c>
      <c r="G219" s="297">
        <v>123.42086278935244</v>
      </c>
      <c r="H219" s="297">
        <v>124.04826591933377</v>
      </c>
      <c r="I219" s="297">
        <v>117.10546902254984</v>
      </c>
      <c r="J219" s="297">
        <v>106.68755692589394</v>
      </c>
      <c r="K219" s="297">
        <v>122.17136404891352</v>
      </c>
      <c r="L219" s="297">
        <v>135.94980387478967</v>
      </c>
      <c r="M219" s="297">
        <v>134.34942633540911</v>
      </c>
      <c r="N219" s="297">
        <v>123.15497021352456</v>
      </c>
      <c r="O219" s="394">
        <v>126.43426615260967</v>
      </c>
    </row>
    <row r="221" spans="1:15" x14ac:dyDescent="0.2"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0" sqref="N30"/>
    </sheetView>
  </sheetViews>
  <sheetFormatPr defaultColWidth="7.7109375" defaultRowHeight="12" x14ac:dyDescent="0.2"/>
  <cols>
    <col min="1" max="1" width="4.42578125" style="185" customWidth="1"/>
    <col min="2" max="2" width="27.7109375" style="183" customWidth="1"/>
    <col min="3" max="3" width="8" style="186" customWidth="1"/>
    <col min="4" max="4" width="7.5703125" style="186" customWidth="1"/>
    <col min="5" max="5" width="7.42578125" style="186" customWidth="1"/>
    <col min="6" max="6" width="7.42578125" style="172" customWidth="1"/>
    <col min="7" max="8" width="7.7109375" style="186" customWidth="1"/>
    <col min="9" max="9" width="9" style="186" customWidth="1"/>
    <col min="10" max="10" width="8.140625" style="186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78" t="s">
        <v>263</v>
      </c>
      <c r="B1" s="279"/>
      <c r="C1" s="280"/>
      <c r="D1" s="280"/>
      <c r="E1" s="280"/>
      <c r="F1" s="280"/>
      <c r="G1" s="280"/>
      <c r="H1" s="280"/>
      <c r="I1" s="280"/>
      <c r="J1" s="281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15" customHeight="1" x14ac:dyDescent="0.2">
      <c r="A2" s="282"/>
      <c r="B2" s="283"/>
      <c r="C2" s="432" t="s">
        <v>264</v>
      </c>
      <c r="D2" s="433"/>
      <c r="E2" s="434"/>
      <c r="F2" s="435"/>
      <c r="G2" s="436" t="s">
        <v>265</v>
      </c>
      <c r="H2" s="437"/>
      <c r="I2" s="437"/>
      <c r="J2" s="438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s="166" customFormat="1" ht="15.75" customHeight="1" x14ac:dyDescent="0.2">
      <c r="A3" s="284"/>
      <c r="B3" s="327"/>
      <c r="C3" s="376">
        <v>42705</v>
      </c>
      <c r="D3" s="376">
        <v>42736</v>
      </c>
      <c r="E3" s="406">
        <v>42767</v>
      </c>
      <c r="F3" s="396">
        <v>42795</v>
      </c>
      <c r="G3" s="400">
        <v>42705</v>
      </c>
      <c r="H3" s="400">
        <v>42736</v>
      </c>
      <c r="I3" s="400">
        <v>42767</v>
      </c>
      <c r="J3" s="401">
        <v>42795</v>
      </c>
      <c r="L3" s="48"/>
      <c r="M3" s="79"/>
      <c r="N3" s="79"/>
      <c r="O3" s="375"/>
      <c r="P3" s="375"/>
      <c r="Q3" s="165"/>
      <c r="R3" s="79"/>
      <c r="S3" s="79"/>
      <c r="T3" s="79"/>
      <c r="U3" s="79"/>
      <c r="V3" s="79"/>
      <c r="W3" s="79"/>
      <c r="X3" s="48"/>
      <c r="Y3" s="48"/>
      <c r="Z3" s="48"/>
      <c r="AA3" s="48"/>
      <c r="AB3" s="48"/>
    </row>
    <row r="4" spans="1:29" s="166" customFormat="1" ht="15.75" customHeight="1" x14ac:dyDescent="0.2">
      <c r="A4" s="290" t="s">
        <v>22</v>
      </c>
      <c r="B4" s="296" t="s">
        <v>299</v>
      </c>
      <c r="C4" s="377">
        <v>122.11654202526069</v>
      </c>
      <c r="D4" s="377">
        <v>126.05837134254591</v>
      </c>
      <c r="E4" s="403">
        <v>126.28555123370654</v>
      </c>
      <c r="F4" s="398">
        <v>126.43426615260967</v>
      </c>
      <c r="G4" s="369">
        <v>7.2977939144224422</v>
      </c>
      <c r="H4" s="369">
        <v>8.1983100034578058</v>
      </c>
      <c r="I4" s="369">
        <v>7.7524333066675126</v>
      </c>
      <c r="J4" s="397">
        <v>7.0497338170144133</v>
      </c>
      <c r="K4" s="320"/>
      <c r="L4" s="79"/>
      <c r="M4" s="79"/>
      <c r="N4" s="296"/>
      <c r="O4" s="369"/>
      <c r="P4" s="369"/>
      <c r="Q4" s="54"/>
      <c r="R4" s="79"/>
      <c r="S4" s="79"/>
      <c r="T4" s="79"/>
      <c r="U4" s="79"/>
      <c r="V4" s="79"/>
      <c r="W4" s="79"/>
      <c r="X4" s="48"/>
      <c r="Y4" s="48"/>
      <c r="Z4" s="48"/>
      <c r="AA4" s="48"/>
      <c r="AB4" s="48"/>
    </row>
    <row r="5" spans="1:29" s="62" customFormat="1" ht="23.25" customHeight="1" x14ac:dyDescent="0.2">
      <c r="A5" s="290" t="s">
        <v>24</v>
      </c>
      <c r="B5" s="62" t="s">
        <v>286</v>
      </c>
      <c r="C5" s="61">
        <v>135.18163027143913</v>
      </c>
      <c r="D5" s="61">
        <v>137.35304475695045</v>
      </c>
      <c r="E5" s="61">
        <v>137.64252071900239</v>
      </c>
      <c r="F5" s="399">
        <v>136.75955798681017</v>
      </c>
      <c r="G5" s="64">
        <v>12.459334265943653</v>
      </c>
      <c r="H5" s="64">
        <v>13.243934315563209</v>
      </c>
      <c r="I5" s="64">
        <v>11.344200653086673</v>
      </c>
      <c r="J5" s="345">
        <v>7.3387965418665573</v>
      </c>
      <c r="K5" s="39"/>
      <c r="L5" s="336"/>
      <c r="M5" s="353"/>
      <c r="N5" s="61"/>
      <c r="O5" s="64"/>
      <c r="P5" s="64"/>
      <c r="Q5" s="39"/>
      <c r="R5" s="79"/>
      <c r="S5" s="79"/>
      <c r="T5" s="79"/>
      <c r="U5" s="79"/>
      <c r="V5" s="79"/>
      <c r="W5" s="79"/>
      <c r="X5" s="48"/>
      <c r="Y5" s="48"/>
      <c r="Z5" s="48"/>
      <c r="AA5" s="48"/>
      <c r="AB5" s="48"/>
      <c r="AC5" s="169"/>
    </row>
    <row r="6" spans="1:29" s="62" customFormat="1" ht="23.25" customHeight="1" x14ac:dyDescent="0.2">
      <c r="A6" s="290" t="s">
        <v>39</v>
      </c>
      <c r="B6" s="62" t="s">
        <v>293</v>
      </c>
      <c r="C6" s="61">
        <v>131.90911557185584</v>
      </c>
      <c r="D6" s="61">
        <v>132.61546759666626</v>
      </c>
      <c r="E6" s="61">
        <v>133.02883689339393</v>
      </c>
      <c r="F6" s="399">
        <v>133.64887791978896</v>
      </c>
      <c r="G6" s="64">
        <v>5.6463386703830878</v>
      </c>
      <c r="H6" s="64">
        <v>5.7728885910247669</v>
      </c>
      <c r="I6" s="64">
        <v>5.4223981595949056</v>
      </c>
      <c r="J6" s="345">
        <v>4.4375285553052777</v>
      </c>
      <c r="K6" s="39"/>
      <c r="L6" s="408"/>
      <c r="M6" s="409"/>
      <c r="N6" s="408"/>
      <c r="O6" s="410"/>
      <c r="P6" s="64"/>
      <c r="Q6" s="167"/>
      <c r="R6" s="79"/>
      <c r="S6" s="79"/>
      <c r="T6" s="79"/>
      <c r="U6" s="79"/>
      <c r="V6" s="79"/>
      <c r="W6" s="79"/>
      <c r="X6" s="48"/>
      <c r="Y6" s="48"/>
      <c r="Z6" s="48"/>
      <c r="AA6" s="48"/>
      <c r="AB6" s="48"/>
    </row>
    <row r="7" spans="1:29" s="62" customFormat="1" ht="23.25" customHeight="1" x14ac:dyDescent="0.2">
      <c r="A7" s="290" t="s">
        <v>43</v>
      </c>
      <c r="B7" s="168" t="s">
        <v>287</v>
      </c>
      <c r="C7" s="61">
        <v>107.97307967947499</v>
      </c>
      <c r="D7" s="61">
        <v>107.55050282279282</v>
      </c>
      <c r="E7" s="61">
        <v>107.89468893581926</v>
      </c>
      <c r="F7" s="399">
        <v>107.93629547123776</v>
      </c>
      <c r="G7" s="64">
        <v>0.34511103651678354</v>
      </c>
      <c r="H7" s="64">
        <v>-0.48731183419656077</v>
      </c>
      <c r="I7" s="64">
        <v>0.75888947565046294</v>
      </c>
      <c r="J7" s="345">
        <v>1.9612603207592656</v>
      </c>
      <c r="K7" s="39"/>
      <c r="L7" s="408"/>
      <c r="M7" s="409"/>
      <c r="N7" s="411"/>
      <c r="O7" s="410"/>
      <c r="P7" s="64"/>
      <c r="Q7" s="167"/>
      <c r="R7" s="79"/>
      <c r="S7" s="79"/>
      <c r="T7" s="79"/>
      <c r="U7" s="79"/>
      <c r="V7" s="79"/>
      <c r="W7" s="79"/>
      <c r="X7" s="48"/>
      <c r="Y7" s="48"/>
      <c r="Z7" s="48"/>
      <c r="AA7" s="48"/>
      <c r="AB7" s="48"/>
    </row>
    <row r="8" spans="1:29" s="62" customFormat="1" ht="27" customHeight="1" x14ac:dyDescent="0.2">
      <c r="A8" s="290" t="s">
        <v>60</v>
      </c>
      <c r="B8" s="168" t="s">
        <v>288</v>
      </c>
      <c r="C8" s="61">
        <v>117.70834280101586</v>
      </c>
      <c r="D8" s="61">
        <v>126.6961034474881</v>
      </c>
      <c r="E8" s="61">
        <v>127.02365636923571</v>
      </c>
      <c r="F8" s="399">
        <v>126.87562879326057</v>
      </c>
      <c r="G8" s="64">
        <v>7.5721605370139997</v>
      </c>
      <c r="H8" s="64">
        <v>9.3458006142111145</v>
      </c>
      <c r="I8" s="64">
        <v>9.5906310840098428</v>
      </c>
      <c r="J8" s="345">
        <v>9.4115136111587532</v>
      </c>
      <c r="K8" s="39"/>
      <c r="L8" s="408"/>
      <c r="M8" s="409"/>
      <c r="N8" s="411"/>
      <c r="O8" s="410"/>
      <c r="P8" s="64"/>
      <c r="Q8" s="167"/>
      <c r="R8" s="79"/>
      <c r="S8" s="79"/>
      <c r="T8" s="79"/>
      <c r="U8" s="79"/>
      <c r="V8" s="79"/>
      <c r="W8" s="79"/>
      <c r="X8" s="48"/>
      <c r="Y8" s="48"/>
      <c r="Z8" s="48"/>
      <c r="AA8" s="48"/>
      <c r="AB8" s="48"/>
    </row>
    <row r="9" spans="1:29" s="62" customFormat="1" ht="25.5" customHeight="1" x14ac:dyDescent="0.2">
      <c r="A9" s="290" t="s">
        <v>66</v>
      </c>
      <c r="B9" s="168" t="s">
        <v>289</v>
      </c>
      <c r="C9" s="61">
        <v>121.36236294819516</v>
      </c>
      <c r="D9" s="61">
        <v>124.36430806138914</v>
      </c>
      <c r="E9" s="61">
        <v>123.73451729234907</v>
      </c>
      <c r="F9" s="399">
        <v>123.42086278935244</v>
      </c>
      <c r="G9" s="64">
        <v>7.906538998444006</v>
      </c>
      <c r="H9" s="64">
        <v>9.4997937601435325</v>
      </c>
      <c r="I9" s="64">
        <v>8.4987851003412089</v>
      </c>
      <c r="J9" s="345">
        <v>7.3947317382594662</v>
      </c>
      <c r="K9" s="39"/>
      <c r="L9" s="408"/>
      <c r="M9" s="409"/>
      <c r="N9" s="411"/>
      <c r="O9" s="410"/>
      <c r="P9" s="64"/>
      <c r="Q9" s="167"/>
      <c r="R9" s="79"/>
      <c r="S9" s="79"/>
      <c r="T9" s="79"/>
      <c r="U9" s="79"/>
      <c r="V9" s="79"/>
      <c r="W9" s="79"/>
      <c r="X9" s="48"/>
      <c r="Y9" s="48"/>
      <c r="Z9" s="48"/>
      <c r="AA9" s="48"/>
      <c r="AB9" s="48"/>
    </row>
    <row r="10" spans="1:29" s="62" customFormat="1" ht="21.75" customHeight="1" x14ac:dyDescent="0.2">
      <c r="A10" s="290" t="s">
        <v>77</v>
      </c>
      <c r="B10" s="168" t="s">
        <v>290</v>
      </c>
      <c r="C10" s="61">
        <v>119.90729269662545</v>
      </c>
      <c r="D10" s="61">
        <v>123.61405722394142</v>
      </c>
      <c r="E10" s="61">
        <v>123.61380256232728</v>
      </c>
      <c r="F10" s="399">
        <v>124.04826591933377</v>
      </c>
      <c r="G10" s="64">
        <v>7.2865095072201598</v>
      </c>
      <c r="H10" s="64">
        <v>5.6202959252114653</v>
      </c>
      <c r="I10" s="64">
        <v>5.5590096859840372</v>
      </c>
      <c r="J10" s="345">
        <v>5.5594978918168607</v>
      </c>
      <c r="K10" s="39"/>
      <c r="L10" s="408"/>
      <c r="M10" s="409"/>
      <c r="N10" s="411"/>
      <c r="O10" s="410"/>
      <c r="P10" s="64"/>
      <c r="Q10" s="167"/>
      <c r="R10" s="79"/>
      <c r="S10" s="79"/>
      <c r="T10" s="79"/>
      <c r="U10" s="79"/>
      <c r="V10" s="79"/>
      <c r="W10" s="79"/>
      <c r="X10" s="48"/>
      <c r="Y10" s="48"/>
      <c r="Z10" s="48"/>
      <c r="AA10" s="48"/>
      <c r="AB10" s="48"/>
    </row>
    <row r="11" spans="1:29" s="62" customFormat="1" ht="20.25" customHeight="1" x14ac:dyDescent="0.2">
      <c r="A11" s="290" t="s">
        <v>82</v>
      </c>
      <c r="B11" s="168" t="s">
        <v>291</v>
      </c>
      <c r="C11" s="61">
        <v>113.96971870723783</v>
      </c>
      <c r="D11" s="61">
        <v>115.14656650740824</v>
      </c>
      <c r="E11" s="61">
        <v>115.45410317152252</v>
      </c>
      <c r="F11" s="399">
        <v>117.10546902254984</v>
      </c>
      <c r="G11" s="64">
        <v>3.8662214757122086</v>
      </c>
      <c r="H11" s="64">
        <v>5.2328904276811556</v>
      </c>
      <c r="I11" s="64">
        <v>4.7194638271508893</v>
      </c>
      <c r="J11" s="345">
        <v>6.5253336169438967</v>
      </c>
      <c r="K11" s="39"/>
      <c r="L11" s="408"/>
      <c r="M11" s="409"/>
      <c r="N11" s="411"/>
      <c r="O11" s="410"/>
      <c r="P11" s="64"/>
      <c r="Q11" s="167"/>
      <c r="R11" s="79"/>
      <c r="S11" s="79"/>
      <c r="T11" s="79"/>
      <c r="U11" s="79"/>
      <c r="V11" s="79"/>
      <c r="W11" s="79"/>
      <c r="X11" s="48"/>
      <c r="Y11" s="48"/>
      <c r="Z11" s="48"/>
      <c r="AA11" s="48"/>
      <c r="AB11" s="48"/>
    </row>
    <row r="12" spans="1:29" s="62" customFormat="1" ht="21" customHeight="1" x14ac:dyDescent="0.2">
      <c r="A12" s="290" t="s">
        <v>87</v>
      </c>
      <c r="B12" s="168" t="s">
        <v>292</v>
      </c>
      <c r="C12" s="61">
        <v>107.08890674184426</v>
      </c>
      <c r="D12" s="61">
        <v>106.92511354077168</v>
      </c>
      <c r="E12" s="61">
        <v>106.94546605169572</v>
      </c>
      <c r="F12" s="399">
        <v>106.68755692589394</v>
      </c>
      <c r="G12" s="64">
        <v>5.8026252435748944</v>
      </c>
      <c r="H12" s="64">
        <v>6.2305496339358939</v>
      </c>
      <c r="I12" s="64">
        <v>6.020974157682474</v>
      </c>
      <c r="J12" s="345">
        <v>5.6183978518707676</v>
      </c>
      <c r="K12" s="39"/>
      <c r="L12" s="408"/>
      <c r="M12" s="409"/>
      <c r="N12" s="411"/>
      <c r="O12" s="410"/>
      <c r="P12" s="64"/>
      <c r="Q12" s="167"/>
      <c r="R12" s="79"/>
      <c r="S12" s="79"/>
      <c r="T12" s="79"/>
      <c r="U12" s="79"/>
      <c r="V12" s="79"/>
      <c r="W12" s="79"/>
      <c r="X12" s="48"/>
      <c r="Y12" s="48"/>
      <c r="Z12" s="48"/>
      <c r="AA12" s="48"/>
      <c r="AB12" s="48"/>
    </row>
    <row r="13" spans="1:29" s="62" customFormat="1" ht="23.25" customHeight="1" x14ac:dyDescent="0.2">
      <c r="A13" s="290" t="s">
        <v>89</v>
      </c>
      <c r="B13" s="168" t="s">
        <v>294</v>
      </c>
      <c r="C13" s="61">
        <v>122.37598135676687</v>
      </c>
      <c r="D13" s="61">
        <v>121.36018769588301</v>
      </c>
      <c r="E13" s="61">
        <v>121.97823007032592</v>
      </c>
      <c r="F13" s="399">
        <v>122.17136404891352</v>
      </c>
      <c r="G13" s="64">
        <v>6.5185125222197087</v>
      </c>
      <c r="H13" s="64">
        <v>4.2419149513749375</v>
      </c>
      <c r="I13" s="64">
        <v>4.7151405258927923</v>
      </c>
      <c r="J13" s="345">
        <v>4.0126842059517571</v>
      </c>
      <c r="K13" s="39"/>
      <c r="L13" s="408"/>
      <c r="M13" s="409"/>
      <c r="N13" s="411"/>
      <c r="O13" s="410"/>
      <c r="P13" s="64"/>
      <c r="Q13" s="167"/>
      <c r="R13" s="79"/>
      <c r="S13" s="79"/>
      <c r="T13" s="79"/>
      <c r="U13" s="79"/>
      <c r="V13" s="79"/>
      <c r="W13" s="79"/>
      <c r="X13" s="48"/>
      <c r="Y13" s="48"/>
      <c r="Z13" s="48"/>
      <c r="AA13" s="48"/>
      <c r="AB13" s="48"/>
    </row>
    <row r="14" spans="1:29" s="62" customFormat="1" ht="23.25" customHeight="1" x14ac:dyDescent="0.2">
      <c r="A14" s="290">
        <v>10</v>
      </c>
      <c r="B14" s="168" t="s">
        <v>295</v>
      </c>
      <c r="C14" s="61">
        <v>126.15027719653519</v>
      </c>
      <c r="D14" s="61">
        <v>135.85267910290975</v>
      </c>
      <c r="E14" s="61">
        <v>135.94980387478967</v>
      </c>
      <c r="F14" s="399">
        <v>135.94980387478967</v>
      </c>
      <c r="G14" s="64">
        <v>7.5903737265362565</v>
      </c>
      <c r="H14" s="64">
        <v>8.2000942453247916</v>
      </c>
      <c r="I14" s="64">
        <v>7.7681372534658522</v>
      </c>
      <c r="J14" s="345">
        <v>7.7681372534658522</v>
      </c>
      <c r="K14" s="39"/>
      <c r="L14" s="408"/>
      <c r="M14" s="409"/>
      <c r="N14" s="411"/>
      <c r="O14" s="410"/>
      <c r="P14" s="64"/>
      <c r="Q14" s="167"/>
      <c r="R14" s="79"/>
      <c r="S14" s="79"/>
      <c r="T14" s="79"/>
      <c r="U14" s="79"/>
      <c r="V14" s="79"/>
      <c r="W14" s="79"/>
      <c r="X14" s="48"/>
      <c r="Y14" s="48"/>
      <c r="Z14" s="48"/>
      <c r="AA14" s="48"/>
      <c r="AB14" s="48"/>
    </row>
    <row r="15" spans="1:29" s="62" customFormat="1" ht="23.25" customHeight="1" x14ac:dyDescent="0.2">
      <c r="A15" s="290">
        <v>11</v>
      </c>
      <c r="B15" s="168" t="s">
        <v>296</v>
      </c>
      <c r="C15" s="61">
        <v>129.92482750175222</v>
      </c>
      <c r="D15" s="61">
        <v>132.72534316315807</v>
      </c>
      <c r="E15" s="61">
        <v>132.21423535269835</v>
      </c>
      <c r="F15" s="399">
        <v>134.34942633540911</v>
      </c>
      <c r="G15" s="64">
        <v>10.291628889361348</v>
      </c>
      <c r="H15" s="64">
        <v>9.8380684515149568</v>
      </c>
      <c r="I15" s="64">
        <v>7.5600675637510761</v>
      </c>
      <c r="J15" s="345">
        <v>8.6097937277671974</v>
      </c>
      <c r="K15" s="39"/>
      <c r="L15" s="408"/>
      <c r="M15" s="409"/>
      <c r="N15" s="411"/>
      <c r="O15" s="410"/>
      <c r="P15" s="64"/>
      <c r="Q15" s="167"/>
      <c r="R15" s="79"/>
      <c r="S15" s="79"/>
      <c r="T15" s="79"/>
      <c r="U15" s="79"/>
      <c r="V15" s="79"/>
      <c r="W15" s="79"/>
      <c r="X15" s="48"/>
      <c r="Y15" s="48"/>
      <c r="Z15" s="48"/>
      <c r="AA15" s="48"/>
      <c r="AB15" s="48"/>
    </row>
    <row r="16" spans="1:29" s="62" customFormat="1" ht="20.25" customHeight="1" x14ac:dyDescent="0.2">
      <c r="A16" s="290">
        <v>12</v>
      </c>
      <c r="B16" s="168" t="s">
        <v>297</v>
      </c>
      <c r="C16" s="61">
        <v>119.44166196774177</v>
      </c>
      <c r="D16" s="61">
        <v>123.1931016727638</v>
      </c>
      <c r="E16" s="61">
        <v>123.10933934670352</v>
      </c>
      <c r="F16" s="399">
        <v>123.15497021352456</v>
      </c>
      <c r="G16" s="64">
        <v>5.8272558664105816</v>
      </c>
      <c r="H16" s="64">
        <v>7.2358857264652556</v>
      </c>
      <c r="I16" s="64">
        <v>6.8123507311431695</v>
      </c>
      <c r="J16" s="345">
        <v>6.5006323845691298</v>
      </c>
      <c r="K16" s="39"/>
      <c r="L16" s="412"/>
      <c r="M16" s="409"/>
      <c r="N16" s="411"/>
      <c r="O16" s="410"/>
      <c r="P16" s="64"/>
      <c r="Q16" s="167"/>
      <c r="R16" s="79"/>
      <c r="S16" s="79"/>
      <c r="T16" s="79"/>
      <c r="U16" s="79"/>
      <c r="V16" s="79"/>
      <c r="W16" s="79"/>
      <c r="X16" s="48"/>
      <c r="Y16" s="48"/>
      <c r="Z16" s="48"/>
      <c r="AA16" s="48"/>
      <c r="AB16" s="48"/>
    </row>
    <row r="17" spans="1:28" s="176" customFormat="1" ht="15" x14ac:dyDescent="0.2">
      <c r="A17" s="285"/>
      <c r="B17" s="140"/>
      <c r="F17" s="368"/>
      <c r="J17" s="368"/>
      <c r="L17" s="413"/>
      <c r="M17" s="409"/>
      <c r="N17" s="409"/>
      <c r="O17" s="409"/>
      <c r="P17" s="79"/>
      <c r="R17" s="79"/>
      <c r="S17" s="79"/>
      <c r="T17" s="79"/>
      <c r="U17" s="79"/>
      <c r="V17" s="79"/>
      <c r="W17" s="79"/>
      <c r="X17" s="48"/>
      <c r="Y17" s="48"/>
      <c r="Z17" s="48"/>
      <c r="AA17" s="48"/>
      <c r="AB17" s="48"/>
    </row>
    <row r="18" spans="1:28" s="79" customFormat="1" ht="15" x14ac:dyDescent="0.2">
      <c r="A18" s="286"/>
      <c r="B18" s="148" t="s">
        <v>298</v>
      </c>
      <c r="C18" s="61">
        <v>127.02764355125024</v>
      </c>
      <c r="D18" s="61">
        <v>134.74818696335021</v>
      </c>
      <c r="E18" s="61">
        <v>134.94919381989803</v>
      </c>
      <c r="F18" s="399">
        <v>135.14377930934276</v>
      </c>
      <c r="G18" s="64">
        <v>8.588126411492027</v>
      </c>
      <c r="H18" s="64">
        <v>8.824751106473073</v>
      </c>
      <c r="I18" s="64">
        <v>8.3412032574925945</v>
      </c>
      <c r="J18" s="345">
        <v>8.2655997704795112</v>
      </c>
      <c r="L18" s="48"/>
      <c r="M18" s="48"/>
      <c r="N18" s="48"/>
      <c r="O18" s="48"/>
      <c r="P18" s="48"/>
      <c r="Q18" s="148"/>
      <c r="X18" s="48"/>
      <c r="Y18" s="48"/>
      <c r="Z18" s="48"/>
      <c r="AA18" s="48"/>
      <c r="AB18" s="48"/>
    </row>
    <row r="19" spans="1:28" s="79" customFormat="1" ht="15" x14ac:dyDescent="0.2">
      <c r="A19" s="286"/>
      <c r="B19" s="148"/>
      <c r="C19" s="61"/>
      <c r="D19" s="61"/>
      <c r="E19" s="61"/>
      <c r="F19" s="399"/>
      <c r="J19" s="177"/>
      <c r="L19" s="48"/>
      <c r="M19" s="48"/>
      <c r="N19" s="48"/>
      <c r="O19" s="48"/>
      <c r="P19" s="48"/>
      <c r="Q19" s="148"/>
      <c r="X19" s="48"/>
      <c r="Y19" s="48"/>
      <c r="Z19" s="48"/>
      <c r="AA19" s="48"/>
      <c r="AB19" s="48"/>
    </row>
    <row r="20" spans="1:28" s="79" customFormat="1" ht="15" x14ac:dyDescent="0.2">
      <c r="A20" s="286"/>
      <c r="B20" s="295" t="s">
        <v>268</v>
      </c>
      <c r="C20" s="61">
        <v>126.22539061771222</v>
      </c>
      <c r="D20" s="25">
        <v>127.26069261556468</v>
      </c>
      <c r="E20" s="25">
        <v>127.60927842722603</v>
      </c>
      <c r="F20" s="399">
        <v>127.87307468755742</v>
      </c>
      <c r="G20" s="64">
        <v>7.8101229244846593</v>
      </c>
      <c r="H20" s="64">
        <v>8.136107447610911</v>
      </c>
      <c r="I20" s="64">
        <v>7.4870516352843595</v>
      </c>
      <c r="J20" s="345">
        <v>6.2665917481230906</v>
      </c>
      <c r="L20" s="48"/>
      <c r="M20" s="48"/>
      <c r="N20" s="295"/>
      <c r="O20" s="295"/>
      <c r="P20" s="295"/>
      <c r="Q20" s="295"/>
      <c r="X20" s="48"/>
      <c r="Y20" s="48"/>
      <c r="Z20" s="48"/>
      <c r="AA20" s="48"/>
      <c r="AB20" s="48"/>
    </row>
    <row r="21" spans="1:28" s="79" customFormat="1" ht="15" x14ac:dyDescent="0.2">
      <c r="A21" s="287"/>
      <c r="B21" s="297" t="s">
        <v>267</v>
      </c>
      <c r="C21" s="358">
        <v>116.75419532760976</v>
      </c>
      <c r="D21" s="389">
        <v>124.48592945299252</v>
      </c>
      <c r="E21" s="389">
        <v>124.55490217127101</v>
      </c>
      <c r="F21" s="404">
        <v>124.55400941426427</v>
      </c>
      <c r="G21" s="323">
        <v>6.5819768855024563</v>
      </c>
      <c r="H21" s="323">
        <v>8.2769436848673479</v>
      </c>
      <c r="I21" s="323">
        <v>8.1106253603353053</v>
      </c>
      <c r="J21" s="346">
        <v>8.1178841038680503</v>
      </c>
      <c r="L21" s="48"/>
      <c r="M21" s="48"/>
      <c r="N21" s="295"/>
      <c r="P21" s="295"/>
      <c r="Q21" s="295"/>
      <c r="X21" s="48"/>
      <c r="Y21" s="48"/>
      <c r="Z21" s="48"/>
      <c r="AA21" s="48"/>
      <c r="AB21" s="48"/>
    </row>
    <row r="22" spans="1:28" ht="15.75" x14ac:dyDescent="0.25">
      <c r="A22" s="286"/>
      <c r="B22" s="292" t="s">
        <v>319</v>
      </c>
      <c r="C22" s="288"/>
      <c r="D22" s="288"/>
      <c r="E22" s="289"/>
      <c r="F22" s="288"/>
      <c r="G22" s="288"/>
      <c r="H22" s="288"/>
      <c r="I22" s="288"/>
      <c r="J22" s="64"/>
      <c r="K22" s="59"/>
      <c r="O22" s="79"/>
      <c r="P22" s="79"/>
      <c r="Q22" s="79"/>
      <c r="R22" s="79"/>
      <c r="S22" s="79"/>
      <c r="T22" s="79"/>
      <c r="U22" s="79"/>
      <c r="V22" s="79"/>
      <c r="W22" s="79"/>
    </row>
    <row r="23" spans="1:28" x14ac:dyDescent="0.2">
      <c r="A23" s="170"/>
      <c r="B23" s="178"/>
      <c r="C23" s="171"/>
      <c r="D23" s="171"/>
      <c r="E23" s="180"/>
      <c r="F23" s="171"/>
      <c r="G23" s="171"/>
      <c r="H23" s="171"/>
      <c r="I23" s="171"/>
      <c r="J23" s="64"/>
      <c r="K23" s="59"/>
      <c r="L23" s="148"/>
      <c r="M23" s="77"/>
      <c r="O23" s="79"/>
      <c r="P23" s="79"/>
      <c r="Q23" s="79"/>
      <c r="R23" s="79"/>
      <c r="S23" s="79"/>
      <c r="T23" s="79"/>
      <c r="U23" s="79"/>
      <c r="V23" s="79"/>
      <c r="W23" s="79"/>
    </row>
    <row r="24" spans="1:28" x14ac:dyDescent="0.2">
      <c r="A24" s="170"/>
      <c r="B24" s="178"/>
      <c r="C24" s="171"/>
      <c r="D24" s="171"/>
      <c r="E24" s="180"/>
      <c r="F24" s="171"/>
      <c r="G24" s="171"/>
      <c r="H24" s="171"/>
      <c r="I24" s="171"/>
      <c r="J24" s="64"/>
      <c r="K24" s="59"/>
      <c r="L24" s="77"/>
      <c r="M24" s="77"/>
      <c r="O24" s="79"/>
      <c r="P24" s="79"/>
      <c r="Q24" s="79"/>
      <c r="R24" s="79"/>
      <c r="S24" s="79"/>
      <c r="T24" s="79"/>
      <c r="U24" s="79"/>
      <c r="V24" s="79"/>
      <c r="W24" s="79"/>
    </row>
    <row r="25" spans="1:28" x14ac:dyDescent="0.2">
      <c r="A25" s="170"/>
      <c r="B25" s="178"/>
      <c r="C25" s="171"/>
      <c r="D25" s="171"/>
      <c r="E25" s="180"/>
      <c r="F25" s="171"/>
      <c r="G25" s="171"/>
      <c r="H25" s="171"/>
      <c r="I25" s="171"/>
      <c r="J25" s="64"/>
      <c r="K25" s="59"/>
      <c r="L25" s="77"/>
      <c r="M25" s="77"/>
      <c r="O25" s="79"/>
      <c r="P25" s="79"/>
      <c r="Q25" s="79"/>
      <c r="R25" s="79"/>
      <c r="S25" s="79"/>
      <c r="T25" s="79"/>
      <c r="U25" s="79"/>
      <c r="V25" s="79"/>
      <c r="W25" s="79"/>
    </row>
    <row r="26" spans="1:28" x14ac:dyDescent="0.2">
      <c r="A26" s="170"/>
      <c r="B26" s="178"/>
      <c r="C26" s="171"/>
      <c r="D26" s="171"/>
      <c r="E26" s="180"/>
      <c r="F26" s="171"/>
      <c r="G26" s="171"/>
      <c r="H26" s="171"/>
      <c r="I26" s="171"/>
      <c r="J26" s="64"/>
      <c r="K26" s="77"/>
      <c r="L26" s="77"/>
      <c r="M26" s="77"/>
      <c r="O26" s="79"/>
      <c r="P26" s="79"/>
      <c r="Q26" s="79"/>
      <c r="R26" s="79"/>
      <c r="S26" s="79"/>
      <c r="T26" s="79"/>
      <c r="U26" s="79"/>
      <c r="V26" s="79"/>
      <c r="W26" s="79"/>
    </row>
    <row r="27" spans="1:28" x14ac:dyDescent="0.2">
      <c r="A27" s="170"/>
      <c r="B27" s="178"/>
      <c r="C27" s="171"/>
      <c r="D27" s="171"/>
      <c r="E27" s="180"/>
      <c r="F27" s="171"/>
      <c r="G27" s="171"/>
      <c r="H27" s="171"/>
      <c r="I27" s="171"/>
      <c r="J27" s="64"/>
      <c r="K27" s="77"/>
      <c r="L27" s="77"/>
      <c r="M27" s="77"/>
      <c r="O27" s="79"/>
      <c r="P27" s="79"/>
      <c r="Q27" s="79"/>
      <c r="R27" s="79"/>
      <c r="S27" s="79"/>
      <c r="T27" s="79"/>
      <c r="U27" s="79"/>
      <c r="V27" s="79"/>
      <c r="W27" s="79"/>
    </row>
    <row r="28" spans="1:28" x14ac:dyDescent="0.2">
      <c r="A28" s="170"/>
      <c r="B28" s="178"/>
      <c r="C28" s="171"/>
      <c r="D28" s="171"/>
      <c r="E28" s="180"/>
      <c r="F28" s="171"/>
      <c r="G28" s="171"/>
      <c r="H28" s="171"/>
      <c r="I28" s="171"/>
      <c r="J28" s="64"/>
      <c r="K28" s="77"/>
      <c r="L28" s="77"/>
      <c r="M28" s="77"/>
      <c r="O28" s="79"/>
      <c r="P28" s="79"/>
      <c r="Q28" s="79"/>
      <c r="R28" s="79"/>
      <c r="S28" s="79"/>
      <c r="T28" s="79"/>
      <c r="U28" s="79"/>
      <c r="V28" s="79"/>
      <c r="W28" s="79"/>
    </row>
    <row r="29" spans="1:28" x14ac:dyDescent="0.2">
      <c r="A29" s="170"/>
      <c r="B29" s="178"/>
      <c r="C29" s="171"/>
      <c r="D29" s="171"/>
      <c r="E29" s="179"/>
      <c r="F29" s="171"/>
      <c r="G29" s="171"/>
      <c r="H29" s="171"/>
      <c r="I29" s="171"/>
      <c r="J29" s="64"/>
      <c r="K29" s="77"/>
      <c r="L29" s="77"/>
      <c r="M29" s="77"/>
      <c r="O29" s="79"/>
      <c r="P29" s="79"/>
      <c r="Q29" s="79"/>
    </row>
    <row r="30" spans="1:28" x14ac:dyDescent="0.2">
      <c r="A30" s="170"/>
      <c r="B30" s="178"/>
      <c r="C30" s="171"/>
      <c r="D30" s="171"/>
      <c r="E30" s="180"/>
      <c r="F30" s="171"/>
      <c r="G30" s="171"/>
      <c r="H30" s="171"/>
      <c r="I30" s="171"/>
      <c r="J30" s="64"/>
      <c r="K30" s="77"/>
      <c r="L30" s="77"/>
      <c r="M30" s="77"/>
      <c r="O30" s="79"/>
      <c r="P30" s="79"/>
      <c r="Q30" s="79"/>
    </row>
    <row r="31" spans="1:28" x14ac:dyDescent="0.2">
      <c r="A31" s="170"/>
      <c r="B31" s="178"/>
      <c r="C31" s="171"/>
      <c r="D31" s="171"/>
      <c r="E31" s="180"/>
      <c r="F31" s="171"/>
      <c r="G31" s="171"/>
      <c r="H31" s="171"/>
      <c r="I31" s="171"/>
      <c r="J31" s="64"/>
      <c r="K31" s="77"/>
      <c r="L31" s="181"/>
      <c r="M31" s="77"/>
      <c r="O31" s="79"/>
      <c r="P31" s="79"/>
      <c r="Q31" s="79"/>
    </row>
    <row r="32" spans="1:28" x14ac:dyDescent="0.2">
      <c r="A32" s="170"/>
      <c r="B32" s="178"/>
      <c r="C32" s="171"/>
      <c r="D32" s="171"/>
      <c r="E32" s="180"/>
      <c r="F32" s="171"/>
      <c r="G32" s="171"/>
      <c r="H32" s="171"/>
      <c r="I32" s="171"/>
      <c r="J32" s="64"/>
      <c r="K32" s="77"/>
      <c r="L32" s="77"/>
      <c r="M32" s="77"/>
      <c r="O32" s="79"/>
      <c r="P32" s="79"/>
      <c r="Q32" s="79"/>
    </row>
    <row r="33" spans="1:17" x14ac:dyDescent="0.2">
      <c r="A33" s="170"/>
      <c r="B33" s="178"/>
      <c r="C33" s="171"/>
      <c r="D33" s="171"/>
      <c r="E33" s="180"/>
      <c r="F33" s="171"/>
      <c r="G33" s="171"/>
      <c r="H33" s="171"/>
      <c r="I33" s="171"/>
      <c r="J33" s="64"/>
      <c r="K33" s="77"/>
      <c r="L33" s="77"/>
      <c r="M33" s="77"/>
      <c r="O33" s="79"/>
      <c r="P33" s="79"/>
      <c r="Q33" s="79"/>
    </row>
    <row r="34" spans="1:17" x14ac:dyDescent="0.2">
      <c r="A34" s="170"/>
      <c r="B34" s="178"/>
      <c r="C34" s="171"/>
      <c r="D34" s="171"/>
      <c r="E34" s="180"/>
      <c r="F34" s="171"/>
      <c r="G34" s="171"/>
      <c r="H34" s="171"/>
      <c r="I34" s="171"/>
      <c r="J34" s="64"/>
      <c r="K34" s="77"/>
      <c r="L34" s="77"/>
      <c r="M34" s="77"/>
      <c r="O34" s="79"/>
      <c r="P34" s="79"/>
      <c r="Q34" s="79"/>
    </row>
    <row r="35" spans="1:17" x14ac:dyDescent="0.2">
      <c r="A35" s="170"/>
      <c r="B35" s="178"/>
      <c r="C35" s="171"/>
      <c r="D35" s="171"/>
      <c r="E35" s="180"/>
      <c r="F35" s="171"/>
      <c r="G35" s="171"/>
      <c r="H35" s="171"/>
      <c r="I35" s="171"/>
      <c r="J35" s="64"/>
      <c r="K35" s="77"/>
      <c r="L35" s="77"/>
      <c r="M35" s="77"/>
      <c r="O35" s="79"/>
      <c r="P35" s="79"/>
      <c r="Q35" s="79"/>
    </row>
    <row r="36" spans="1:17" x14ac:dyDescent="0.2">
      <c r="A36" s="170"/>
      <c r="B36" s="178"/>
      <c r="C36" s="171"/>
      <c r="D36" s="171"/>
      <c r="E36" s="180"/>
      <c r="F36" s="171"/>
      <c r="G36" s="171"/>
      <c r="H36" s="171"/>
      <c r="I36" s="171"/>
      <c r="J36" s="64"/>
      <c r="K36" s="77"/>
      <c r="L36" s="77"/>
      <c r="M36" s="77"/>
      <c r="O36" s="79"/>
      <c r="P36" s="79"/>
      <c r="Q36" s="79"/>
    </row>
    <row r="37" spans="1:17" x14ac:dyDescent="0.2">
      <c r="A37" s="170"/>
      <c r="B37" s="178"/>
      <c r="C37" s="171"/>
      <c r="D37" s="171"/>
      <c r="E37" s="180"/>
      <c r="F37" s="171"/>
      <c r="G37" s="171"/>
      <c r="H37" s="171"/>
      <c r="I37" s="171"/>
      <c r="J37" s="64"/>
      <c r="K37" s="77"/>
      <c r="L37" s="77"/>
      <c r="M37" s="77"/>
      <c r="O37" s="79"/>
      <c r="P37" s="79"/>
      <c r="Q37" s="79"/>
    </row>
    <row r="38" spans="1:17" x14ac:dyDescent="0.2">
      <c r="A38" s="170"/>
      <c r="B38" s="178"/>
      <c r="C38" s="171"/>
      <c r="D38" s="171"/>
      <c r="E38" s="180"/>
      <c r="F38" s="171"/>
      <c r="G38" s="171"/>
      <c r="H38" s="171"/>
      <c r="I38" s="171"/>
      <c r="J38" s="64"/>
      <c r="K38" s="77"/>
      <c r="L38" s="77"/>
      <c r="M38" s="77"/>
      <c r="O38" s="79"/>
      <c r="P38" s="79"/>
      <c r="Q38" s="79"/>
    </row>
    <row r="39" spans="1:17" x14ac:dyDescent="0.2">
      <c r="A39" s="170"/>
      <c r="B39" s="178"/>
      <c r="C39" s="171"/>
      <c r="D39" s="171"/>
      <c r="E39" s="180"/>
      <c r="F39" s="171"/>
      <c r="G39" s="171"/>
      <c r="H39" s="171"/>
      <c r="I39" s="171"/>
      <c r="J39" s="64"/>
      <c r="K39" s="77"/>
      <c r="L39" s="77"/>
      <c r="M39" s="77"/>
      <c r="O39" s="79"/>
      <c r="P39" s="79"/>
      <c r="Q39" s="79"/>
    </row>
    <row r="40" spans="1:17" x14ac:dyDescent="0.2">
      <c r="A40" s="170"/>
      <c r="B40" s="178"/>
      <c r="C40" s="171"/>
      <c r="D40" s="171"/>
      <c r="E40" s="180"/>
      <c r="F40" s="171"/>
      <c r="G40" s="171"/>
      <c r="H40" s="171"/>
      <c r="I40" s="171"/>
      <c r="J40" s="64"/>
      <c r="K40" s="77"/>
      <c r="L40" s="77"/>
      <c r="M40" s="77"/>
      <c r="O40" s="79"/>
      <c r="P40" s="79"/>
      <c r="Q40" s="79"/>
    </row>
    <row r="41" spans="1:17" x14ac:dyDescent="0.2">
      <c r="A41" s="170"/>
      <c r="B41" s="178"/>
      <c r="C41" s="171"/>
      <c r="D41" s="171"/>
      <c r="E41" s="180"/>
      <c r="F41" s="171"/>
      <c r="G41" s="171"/>
      <c r="H41" s="171"/>
      <c r="I41" s="171"/>
      <c r="J41" s="64"/>
      <c r="K41" s="77"/>
      <c r="L41" s="77"/>
      <c r="M41" s="77"/>
      <c r="O41" s="79"/>
      <c r="P41" s="79"/>
      <c r="Q41" s="79"/>
    </row>
    <row r="42" spans="1:17" x14ac:dyDescent="0.2">
      <c r="A42" s="170"/>
      <c r="B42" s="178"/>
      <c r="C42" s="171"/>
      <c r="D42" s="171"/>
      <c r="E42" s="180"/>
      <c r="F42" s="171"/>
      <c r="G42" s="171"/>
      <c r="H42" s="171"/>
      <c r="I42" s="171"/>
      <c r="J42" s="64"/>
      <c r="K42" s="77"/>
      <c r="L42" s="77"/>
      <c r="M42" s="77"/>
      <c r="O42" s="79"/>
      <c r="P42" s="79"/>
      <c r="Q42" s="79"/>
    </row>
    <row r="43" spans="1:17" x14ac:dyDescent="0.2">
      <c r="A43" s="170"/>
      <c r="B43" s="178"/>
      <c r="C43" s="171"/>
      <c r="D43" s="171"/>
      <c r="E43" s="180"/>
      <c r="F43" s="171"/>
      <c r="G43" s="171"/>
      <c r="H43" s="171"/>
      <c r="I43" s="171"/>
      <c r="J43" s="64"/>
      <c r="K43" s="77"/>
      <c r="L43" s="77"/>
      <c r="M43" s="77"/>
      <c r="O43" s="79"/>
      <c r="P43" s="79"/>
      <c r="Q43" s="79"/>
    </row>
    <row r="44" spans="1:17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77"/>
      <c r="L44" s="77"/>
      <c r="M44" s="77"/>
      <c r="O44" s="79"/>
      <c r="P44" s="79"/>
      <c r="Q44" s="79"/>
    </row>
    <row r="45" spans="1:17" ht="9.75" customHeight="1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77"/>
      <c r="L45" s="77"/>
      <c r="M45" s="77"/>
      <c r="O45" s="79"/>
      <c r="P45" s="79"/>
      <c r="Q45" s="79"/>
    </row>
    <row r="46" spans="1:17" x14ac:dyDescent="0.2">
      <c r="A46" s="182"/>
      <c r="C46" s="172"/>
      <c r="D46" s="172"/>
      <c r="E46" s="184"/>
      <c r="G46" s="172"/>
      <c r="H46" s="172"/>
      <c r="I46" s="172"/>
      <c r="J46" s="171"/>
      <c r="K46" s="77"/>
      <c r="L46" s="77"/>
      <c r="M46" s="77"/>
      <c r="O46" s="79"/>
      <c r="P46" s="79"/>
      <c r="Q46" s="79"/>
    </row>
    <row r="47" spans="1:17" x14ac:dyDescent="0.2">
      <c r="A47" s="182"/>
      <c r="C47" s="172"/>
      <c r="D47" s="172"/>
      <c r="E47" s="184"/>
      <c r="G47" s="172"/>
      <c r="H47" s="172"/>
      <c r="I47" s="172"/>
      <c r="J47" s="172"/>
      <c r="K47" s="77"/>
      <c r="L47" s="77"/>
      <c r="M47" s="77"/>
      <c r="O47" s="79"/>
      <c r="P47" s="79"/>
      <c r="Q47" s="79"/>
    </row>
    <row r="48" spans="1:17" x14ac:dyDescent="0.2">
      <c r="A48" s="182"/>
      <c r="C48" s="172"/>
      <c r="D48" s="172"/>
      <c r="E48" s="184"/>
      <c r="G48" s="172"/>
      <c r="H48" s="172"/>
      <c r="I48" s="172"/>
      <c r="J48" s="172"/>
      <c r="K48" s="77"/>
      <c r="L48" s="77"/>
      <c r="M48" s="77"/>
      <c r="N48" s="77"/>
      <c r="O48" s="77"/>
      <c r="P48" s="77"/>
    </row>
    <row r="49" spans="1:16" x14ac:dyDescent="0.2">
      <c r="A49" s="182"/>
      <c r="C49" s="172"/>
      <c r="D49" s="172"/>
      <c r="E49" s="184"/>
      <c r="G49" s="172"/>
      <c r="H49" s="172"/>
      <c r="I49" s="172"/>
      <c r="J49" s="172"/>
      <c r="K49" s="77"/>
      <c r="L49" s="77"/>
      <c r="M49" s="77"/>
      <c r="N49" s="77"/>
      <c r="O49" s="77"/>
      <c r="P49" s="77"/>
    </row>
    <row r="50" spans="1:16" x14ac:dyDescent="0.2">
      <c r="E50" s="187"/>
      <c r="M50" s="77"/>
      <c r="N50" s="77"/>
    </row>
    <row r="51" spans="1:16" x14ac:dyDescent="0.2">
      <c r="B51" s="178"/>
      <c r="C51" s="173"/>
      <c r="D51" s="173"/>
      <c r="E51" s="179"/>
      <c r="F51" s="171"/>
      <c r="G51" s="173"/>
      <c r="H51" s="173"/>
      <c r="M51" s="77"/>
      <c r="N51" s="77"/>
    </row>
    <row r="52" spans="1:16" x14ac:dyDescent="0.2">
      <c r="B52" s="178"/>
      <c r="C52" s="173"/>
      <c r="D52" s="173"/>
      <c r="E52" s="179"/>
      <c r="F52" s="171"/>
      <c r="G52" s="173"/>
      <c r="H52" s="173"/>
      <c r="M52" s="77"/>
      <c r="N52" s="77"/>
    </row>
    <row r="53" spans="1:16" x14ac:dyDescent="0.2">
      <c r="B53" s="178"/>
      <c r="C53" s="173"/>
      <c r="D53" s="173"/>
      <c r="E53" s="179"/>
      <c r="F53" s="171"/>
      <c r="G53" s="173"/>
      <c r="H53" s="173"/>
      <c r="M53" s="77"/>
      <c r="N53" s="77"/>
    </row>
    <row r="54" spans="1:16" x14ac:dyDescent="0.2">
      <c r="B54" s="178"/>
      <c r="C54" s="173"/>
      <c r="D54" s="173"/>
      <c r="E54" s="179"/>
      <c r="F54" s="171"/>
      <c r="G54" s="173"/>
      <c r="H54" s="173"/>
      <c r="M54" s="77"/>
      <c r="N54" s="77"/>
    </row>
    <row r="55" spans="1:16" x14ac:dyDescent="0.2">
      <c r="B55" s="178"/>
      <c r="C55" s="173"/>
      <c r="D55" s="173"/>
      <c r="E55" s="179"/>
      <c r="F55" s="171"/>
      <c r="G55" s="173"/>
      <c r="H55" s="173"/>
      <c r="M55" s="77"/>
      <c r="N55" s="77"/>
    </row>
    <row r="56" spans="1:16" x14ac:dyDescent="0.2">
      <c r="E56" s="187"/>
      <c r="M56" s="77"/>
      <c r="N56" s="77"/>
    </row>
    <row r="57" spans="1:16" x14ac:dyDescent="0.2">
      <c r="E57" s="187"/>
      <c r="M57" s="77"/>
      <c r="N57" s="77"/>
    </row>
    <row r="58" spans="1:16" x14ac:dyDescent="0.2">
      <c r="E58" s="187"/>
      <c r="M58" s="77"/>
      <c r="N58" s="77"/>
    </row>
    <row r="59" spans="1:16" x14ac:dyDescent="0.2">
      <c r="E59" s="187"/>
      <c r="M59" s="77"/>
      <c r="N59" s="77"/>
    </row>
    <row r="60" spans="1:16" x14ac:dyDescent="0.2">
      <c r="E60" s="187"/>
      <c r="M60" s="77"/>
      <c r="N60" s="77"/>
    </row>
    <row r="61" spans="1:16" x14ac:dyDescent="0.2">
      <c r="E61" s="187"/>
      <c r="M61" s="77"/>
      <c r="N61" s="77"/>
    </row>
    <row r="62" spans="1:16" ht="25.5" customHeight="1" x14ac:dyDescent="0.2">
      <c r="E62" s="187"/>
      <c r="M62" s="77"/>
      <c r="N62" s="77"/>
    </row>
    <row r="63" spans="1:16" x14ac:dyDescent="0.2">
      <c r="E63" s="187"/>
      <c r="M63" s="77"/>
      <c r="N63" s="77"/>
    </row>
    <row r="64" spans="1:16" x14ac:dyDescent="0.2">
      <c r="E64" s="187"/>
      <c r="M64" s="77"/>
      <c r="N64" s="77"/>
    </row>
    <row r="65" spans="5:14" x14ac:dyDescent="0.2">
      <c r="E65" s="187"/>
      <c r="M65" s="77"/>
      <c r="N65" s="77"/>
    </row>
    <row r="66" spans="5:14" x14ac:dyDescent="0.2">
      <c r="E66" s="187"/>
      <c r="M66" s="77"/>
      <c r="N66" s="77"/>
    </row>
    <row r="67" spans="5:14" x14ac:dyDescent="0.2">
      <c r="E67" s="187"/>
      <c r="M67" s="77"/>
      <c r="N67" s="77"/>
    </row>
    <row r="68" spans="5:14" x14ac:dyDescent="0.2">
      <c r="E68" s="187"/>
      <c r="M68" s="77"/>
      <c r="N68" s="77"/>
    </row>
    <row r="69" spans="5:14" x14ac:dyDescent="0.2">
      <c r="E69" s="187"/>
      <c r="M69" s="77"/>
      <c r="N69" s="77"/>
    </row>
    <row r="70" spans="5:14" x14ac:dyDescent="0.2">
      <c r="E70" s="187"/>
      <c r="M70" s="77"/>
      <c r="N70" s="77"/>
    </row>
    <row r="71" spans="5:14" x14ac:dyDescent="0.2">
      <c r="E71" s="187"/>
      <c r="M71" s="77"/>
      <c r="N71" s="77"/>
    </row>
    <row r="72" spans="5:14" x14ac:dyDescent="0.2">
      <c r="E72" s="187"/>
      <c r="M72" s="77"/>
      <c r="N72" s="77"/>
    </row>
    <row r="73" spans="5:14" x14ac:dyDescent="0.2">
      <c r="E73" s="187"/>
      <c r="M73" s="77"/>
      <c r="N73" s="77"/>
    </row>
    <row r="74" spans="5:14" x14ac:dyDescent="0.2">
      <c r="E74" s="187"/>
      <c r="M74" s="77"/>
      <c r="N74" s="77"/>
    </row>
    <row r="75" spans="5:14" x14ac:dyDescent="0.2">
      <c r="E75" s="187"/>
      <c r="M75" s="77"/>
      <c r="N75" s="77"/>
    </row>
    <row r="76" spans="5:14" x14ac:dyDescent="0.2">
      <c r="E76" s="187"/>
      <c r="M76" s="77"/>
      <c r="N76" s="77"/>
    </row>
    <row r="77" spans="5:14" x14ac:dyDescent="0.2">
      <c r="E77" s="187"/>
    </row>
    <row r="78" spans="5:14" x14ac:dyDescent="0.2">
      <c r="E78" s="187"/>
    </row>
    <row r="79" spans="5:14" x14ac:dyDescent="0.2">
      <c r="E79" s="187"/>
    </row>
    <row r="80" spans="5:14" x14ac:dyDescent="0.2">
      <c r="E80" s="187"/>
    </row>
    <row r="146" spans="1:18" x14ac:dyDescent="0.2">
      <c r="N146" s="173"/>
      <c r="O146" s="62"/>
      <c r="P146" s="62"/>
    </row>
    <row r="147" spans="1:18" x14ac:dyDescent="0.2">
      <c r="A147" s="188"/>
      <c r="B147" s="178"/>
      <c r="C147" s="173"/>
      <c r="D147" s="173"/>
      <c r="E147" s="173"/>
      <c r="F147" s="171"/>
      <c r="G147" s="173"/>
      <c r="H147" s="173"/>
      <c r="I147" s="173"/>
      <c r="J147" s="173"/>
      <c r="K147" s="79"/>
      <c r="L147" s="79"/>
      <c r="M147" s="79"/>
      <c r="N147" s="179"/>
      <c r="O147" s="79"/>
      <c r="P147" s="79"/>
      <c r="Q147" s="79"/>
      <c r="R147" s="79"/>
    </row>
    <row r="148" spans="1:18" x14ac:dyDescent="0.2">
      <c r="B148" s="178"/>
      <c r="C148" s="179"/>
      <c r="D148" s="387"/>
      <c r="E148" s="179"/>
      <c r="F148" s="171"/>
      <c r="G148" s="173"/>
      <c r="H148" s="173"/>
      <c r="I148" s="173"/>
      <c r="J148" s="173"/>
      <c r="K148" s="79"/>
      <c r="L148" s="79"/>
      <c r="M148" s="79"/>
      <c r="N148" s="79"/>
      <c r="O148" s="79"/>
      <c r="P148" s="79"/>
      <c r="Q148" s="79"/>
      <c r="R148" s="79"/>
    </row>
    <row r="149" spans="1:18" x14ac:dyDescent="0.2">
      <c r="C149" s="173"/>
      <c r="D149" s="173"/>
      <c r="E149" s="173"/>
      <c r="F149" s="171"/>
      <c r="G149" s="173"/>
      <c r="H149" s="173"/>
      <c r="I149" s="173"/>
      <c r="J149" s="173"/>
      <c r="K149" s="79"/>
      <c r="L149" s="79"/>
      <c r="M149" s="79"/>
      <c r="N149" s="79"/>
      <c r="O149" s="79"/>
      <c r="P149" s="79"/>
      <c r="Q149" s="79"/>
      <c r="R149" s="79"/>
    </row>
    <row r="150" spans="1:18" x14ac:dyDescent="0.2">
      <c r="C150" s="173"/>
      <c r="D150" s="173"/>
      <c r="E150" s="173"/>
      <c r="F150" s="171"/>
      <c r="G150" s="173"/>
      <c r="H150" s="173"/>
      <c r="I150" s="173"/>
      <c r="J150" s="173"/>
      <c r="K150" s="79"/>
      <c r="L150" s="79"/>
      <c r="M150" s="79"/>
      <c r="N150" s="79"/>
      <c r="O150" s="79"/>
      <c r="P150" s="79"/>
      <c r="Q150" s="79"/>
      <c r="R150" s="79"/>
    </row>
    <row r="151" spans="1:18" x14ac:dyDescent="0.2">
      <c r="C151" s="173"/>
      <c r="D151" s="173"/>
      <c r="E151" s="173"/>
      <c r="F151" s="171"/>
      <c r="G151" s="173"/>
      <c r="H151" s="173"/>
      <c r="I151" s="173"/>
      <c r="J151" s="173"/>
      <c r="K151" s="79"/>
      <c r="L151" s="79"/>
      <c r="M151" s="79"/>
      <c r="N151" s="79"/>
      <c r="O151" s="79"/>
      <c r="P151" s="79"/>
      <c r="Q151" s="79"/>
      <c r="R151" s="79"/>
    </row>
    <row r="152" spans="1:18" x14ac:dyDescent="0.2">
      <c r="C152" s="173"/>
      <c r="D152" s="173"/>
      <c r="E152" s="173"/>
      <c r="F152" s="171"/>
      <c r="G152" s="173"/>
      <c r="H152" s="173"/>
      <c r="I152" s="173"/>
      <c r="J152" s="173"/>
      <c r="K152" s="79"/>
      <c r="L152" s="79"/>
      <c r="M152" s="79"/>
      <c r="N152" s="79"/>
      <c r="O152" s="79"/>
      <c r="P152" s="79"/>
      <c r="Q152" s="79"/>
      <c r="R152" s="79"/>
    </row>
    <row r="153" spans="1:18" x14ac:dyDescent="0.2">
      <c r="C153" s="173"/>
      <c r="D153" s="173"/>
      <c r="E153" s="173"/>
      <c r="F153" s="171"/>
      <c r="G153" s="173"/>
      <c r="H153" s="173"/>
      <c r="I153" s="173"/>
      <c r="J153" s="173"/>
      <c r="K153" s="79"/>
      <c r="L153" s="79"/>
      <c r="M153" s="79"/>
      <c r="N153" s="79"/>
      <c r="O153" s="79"/>
      <c r="P153" s="79"/>
      <c r="Q153" s="79"/>
      <c r="R153" s="79"/>
    </row>
    <row r="154" spans="1:18" x14ac:dyDescent="0.2">
      <c r="C154" s="173"/>
      <c r="D154" s="173"/>
      <c r="E154" s="173"/>
      <c r="F154" s="171"/>
      <c r="G154" s="173"/>
      <c r="H154" s="173"/>
      <c r="I154" s="173"/>
      <c r="J154" s="173"/>
      <c r="K154" s="79"/>
      <c r="L154" s="79"/>
      <c r="M154" s="79"/>
      <c r="N154" s="79"/>
      <c r="O154" s="79"/>
      <c r="P154" s="79"/>
      <c r="Q154" s="79"/>
      <c r="R154" s="79"/>
    </row>
    <row r="155" spans="1:18" x14ac:dyDescent="0.2">
      <c r="C155" s="173"/>
      <c r="D155" s="173"/>
      <c r="E155" s="173"/>
      <c r="F155" s="171"/>
      <c r="G155" s="173"/>
      <c r="H155" s="173"/>
      <c r="I155" s="173"/>
      <c r="J155" s="173"/>
      <c r="K155" s="79"/>
      <c r="L155" s="79"/>
      <c r="M155" s="79"/>
      <c r="N155" s="79"/>
      <c r="O155" s="79"/>
      <c r="P155" s="79"/>
      <c r="Q155" s="79"/>
      <c r="R155" s="79"/>
    </row>
    <row r="156" spans="1:18" x14ac:dyDescent="0.2">
      <c r="C156" s="173"/>
      <c r="D156" s="173"/>
      <c r="E156" s="173"/>
      <c r="F156" s="171"/>
      <c r="G156" s="173"/>
      <c r="H156" s="173"/>
      <c r="I156" s="173"/>
      <c r="J156" s="173"/>
      <c r="K156" s="79"/>
      <c r="L156" s="79"/>
      <c r="M156" s="79"/>
      <c r="N156" s="79"/>
      <c r="O156" s="79"/>
      <c r="P156" s="79"/>
      <c r="Q156" s="79"/>
      <c r="R156" s="79"/>
    </row>
    <row r="157" spans="1:18" x14ac:dyDescent="0.2">
      <c r="C157" s="173"/>
      <c r="D157" s="173"/>
      <c r="E157" s="173"/>
      <c r="F157" s="171"/>
      <c r="G157" s="173"/>
      <c r="H157" s="173"/>
      <c r="I157" s="173"/>
      <c r="J157" s="173"/>
      <c r="K157" s="79"/>
      <c r="L157" s="79"/>
      <c r="M157" s="79"/>
      <c r="N157" s="79"/>
      <c r="O157" s="79"/>
      <c r="P157" s="79"/>
      <c r="Q157" s="79"/>
      <c r="R157" s="79"/>
    </row>
    <row r="158" spans="1:18" x14ac:dyDescent="0.2">
      <c r="A158" s="188"/>
      <c r="B158" s="178"/>
      <c r="C158" s="173"/>
      <c r="D158" s="173"/>
      <c r="E158" s="173"/>
      <c r="F158" s="171"/>
      <c r="G158" s="173"/>
      <c r="H158" s="173"/>
      <c r="I158" s="173"/>
      <c r="J158" s="173"/>
      <c r="K158" s="79"/>
      <c r="L158" s="79"/>
      <c r="M158" s="79"/>
      <c r="N158" s="79"/>
      <c r="O158" s="79"/>
      <c r="P158" s="79"/>
      <c r="Q158" s="79"/>
      <c r="R158" s="79"/>
    </row>
    <row r="159" spans="1:18" x14ac:dyDescent="0.2">
      <c r="C159" s="173"/>
      <c r="D159" s="173"/>
      <c r="E159" s="173"/>
      <c r="F159" s="171"/>
      <c r="G159" s="173"/>
      <c r="H159" s="173"/>
      <c r="I159" s="173"/>
      <c r="J159" s="173"/>
      <c r="K159" s="79"/>
      <c r="L159" s="79"/>
      <c r="M159" s="79"/>
      <c r="N159" s="79"/>
      <c r="O159" s="79"/>
      <c r="P159" s="79"/>
      <c r="Q159" s="79"/>
      <c r="R159" s="79"/>
    </row>
    <row r="160" spans="1:18" x14ac:dyDescent="0.2">
      <c r="C160" s="173"/>
      <c r="D160" s="173"/>
      <c r="E160" s="173"/>
      <c r="F160" s="171"/>
      <c r="G160" s="173"/>
      <c r="H160" s="173"/>
      <c r="I160" s="173"/>
      <c r="J160" s="173"/>
      <c r="K160" s="79"/>
      <c r="L160" s="79"/>
      <c r="M160" s="79"/>
      <c r="N160" s="79"/>
      <c r="O160" s="79"/>
      <c r="P160" s="79"/>
      <c r="Q160" s="79"/>
      <c r="R160" s="79"/>
    </row>
    <row r="161" spans="1:18" x14ac:dyDescent="0.2">
      <c r="C161" s="173"/>
      <c r="D161" s="173"/>
      <c r="E161" s="173"/>
      <c r="F161" s="171"/>
      <c r="G161" s="173"/>
      <c r="H161" s="173"/>
      <c r="I161" s="173"/>
      <c r="J161" s="173"/>
      <c r="K161" s="79"/>
      <c r="L161" s="79"/>
      <c r="M161" s="79"/>
      <c r="N161" s="79"/>
      <c r="O161" s="79"/>
      <c r="P161" s="79"/>
      <c r="Q161" s="79"/>
      <c r="R161" s="79"/>
    </row>
    <row r="162" spans="1:18" ht="12.75" x14ac:dyDescent="0.2">
      <c r="A162" s="189"/>
      <c r="C162" s="173"/>
      <c r="D162" s="173"/>
      <c r="E162" s="173"/>
      <c r="F162" s="171"/>
      <c r="G162" s="173"/>
      <c r="H162" s="173"/>
      <c r="I162" s="173"/>
      <c r="J162" s="173"/>
      <c r="K162" s="79"/>
      <c r="L162" s="79"/>
      <c r="M162" s="79"/>
      <c r="N162" s="79"/>
      <c r="O162" s="25"/>
      <c r="P162" s="79"/>
      <c r="Q162" s="79"/>
      <c r="R162" s="79"/>
    </row>
    <row r="163" spans="1:18" x14ac:dyDescent="0.2">
      <c r="C163" s="173"/>
      <c r="D163" s="173"/>
      <c r="E163" s="173"/>
      <c r="F163" s="171"/>
      <c r="G163" s="173"/>
      <c r="H163" s="173"/>
      <c r="I163" s="173"/>
      <c r="J163" s="173"/>
      <c r="K163" s="79"/>
      <c r="L163" s="79"/>
      <c r="M163" s="79"/>
      <c r="N163" s="79"/>
      <c r="O163" s="79"/>
      <c r="P163" s="79"/>
      <c r="Q163" s="79"/>
      <c r="R163" s="79"/>
    </row>
    <row r="164" spans="1:18" x14ac:dyDescent="0.2">
      <c r="C164" s="173"/>
      <c r="D164" s="173"/>
      <c r="E164" s="173"/>
      <c r="F164" s="171"/>
      <c r="G164" s="173"/>
      <c r="H164" s="173"/>
      <c r="I164" s="173"/>
      <c r="J164" s="173"/>
      <c r="K164" s="79"/>
      <c r="L164" s="79"/>
      <c r="M164" s="79"/>
      <c r="N164" s="79"/>
      <c r="O164" s="79"/>
      <c r="P164" s="79"/>
      <c r="Q164" s="79"/>
      <c r="R164" s="79"/>
    </row>
    <row r="165" spans="1:18" x14ac:dyDescent="0.2">
      <c r="C165" s="173"/>
      <c r="D165" s="173"/>
      <c r="E165" s="173"/>
      <c r="F165" s="171"/>
      <c r="G165" s="173"/>
      <c r="H165" s="173"/>
      <c r="I165" s="173"/>
      <c r="J165" s="173"/>
      <c r="K165" s="79"/>
      <c r="L165" s="79"/>
      <c r="M165" s="79"/>
      <c r="N165" s="79"/>
      <c r="O165" s="79"/>
      <c r="P165" s="79"/>
      <c r="Q165" s="79"/>
      <c r="R165" s="79"/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8"/>
  <sheetViews>
    <sheetView zoomScale="140" zoomScaleNormal="140" workbookViewId="0">
      <pane xSplit="1" ySplit="4" topLeftCell="B5" activePane="bottomRight" state="frozen"/>
      <selection activeCell="L30" sqref="L30"/>
      <selection pane="topRight" activeCell="L30" sqref="L30"/>
      <selection pane="bottomLeft" activeCell="L30" sqref="L30"/>
      <selection pane="bottomRight" activeCell="J215" sqref="J215"/>
    </sheetView>
  </sheetViews>
  <sheetFormatPr defaultRowHeight="12.75" x14ac:dyDescent="0.2"/>
  <cols>
    <col min="1" max="1" width="5.85546875" customWidth="1"/>
    <col min="2" max="2" width="6.85546875" style="85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190" t="s">
        <v>266</v>
      </c>
      <c r="B1" s="191"/>
      <c r="C1" s="192"/>
      <c r="D1" s="192"/>
      <c r="E1" s="192"/>
      <c r="F1" s="192"/>
      <c r="G1" s="192"/>
      <c r="H1" s="193"/>
    </row>
    <row r="2" spans="1:35" x14ac:dyDescent="0.2">
      <c r="A2" s="194"/>
      <c r="B2" s="54"/>
      <c r="C2" s="127"/>
      <c r="D2" s="127"/>
      <c r="E2" s="127"/>
      <c r="F2" s="127"/>
      <c r="G2" s="127"/>
      <c r="H2" s="125"/>
    </row>
    <row r="3" spans="1:35" x14ac:dyDescent="0.2">
      <c r="A3" s="195"/>
      <c r="B3" s="439" t="s">
        <v>267</v>
      </c>
      <c r="C3" s="440"/>
      <c r="D3" s="440"/>
      <c r="E3" s="441"/>
      <c r="F3" s="442" t="s">
        <v>268</v>
      </c>
      <c r="G3" s="440"/>
      <c r="H3" s="441"/>
      <c r="K3" s="77"/>
      <c r="L3" s="77"/>
      <c r="M3" s="77"/>
      <c r="N3" s="77"/>
      <c r="O3" s="77"/>
      <c r="P3" s="77"/>
    </row>
    <row r="4" spans="1:35" s="202" customFormat="1" ht="27" customHeight="1" x14ac:dyDescent="0.2">
      <c r="A4" s="196" t="s">
        <v>1</v>
      </c>
      <c r="B4" s="443" t="s">
        <v>269</v>
      </c>
      <c r="C4" s="444"/>
      <c r="D4" s="197" t="s">
        <v>3</v>
      </c>
      <c r="E4" s="198" t="s">
        <v>4</v>
      </c>
      <c r="F4" s="196" t="s">
        <v>269</v>
      </c>
      <c r="G4" s="199" t="s">
        <v>3</v>
      </c>
      <c r="H4" s="199" t="s">
        <v>4</v>
      </c>
      <c r="I4"/>
      <c r="J4"/>
      <c r="K4" s="200"/>
      <c r="L4" s="200"/>
      <c r="M4" s="200"/>
      <c r="N4" s="200"/>
      <c r="O4" s="200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</row>
    <row r="5" spans="1:35" ht="12.75" hidden="1" customHeight="1" x14ac:dyDescent="0.2">
      <c r="A5" s="138">
        <v>2002</v>
      </c>
      <c r="B5" s="203"/>
      <c r="C5" s="159"/>
      <c r="D5" s="129"/>
      <c r="E5" s="204"/>
      <c r="F5" s="205"/>
      <c r="G5" s="206"/>
      <c r="H5" s="204"/>
      <c r="K5" s="175"/>
      <c r="L5" s="175"/>
      <c r="M5" s="175"/>
      <c r="N5" s="175"/>
      <c r="O5" s="175"/>
      <c r="P5" s="17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hidden="1" customHeight="1" x14ac:dyDescent="0.2">
      <c r="A6" s="92"/>
      <c r="B6" s="207" t="s">
        <v>8</v>
      </c>
      <c r="C6" s="39">
        <v>56.900272205667008</v>
      </c>
      <c r="D6" s="129"/>
      <c r="E6" s="208"/>
      <c r="F6" s="209">
        <v>47.998532769829346</v>
      </c>
      <c r="G6" s="127"/>
      <c r="H6" s="125"/>
      <c r="K6" s="123"/>
      <c r="L6" s="123"/>
      <c r="M6" s="123"/>
      <c r="N6" s="123"/>
      <c r="O6" s="123"/>
      <c r="P6" s="123"/>
    </row>
    <row r="7" spans="1:35" ht="12.75" hidden="1" customHeight="1" x14ac:dyDescent="0.2">
      <c r="A7" s="92"/>
      <c r="B7" s="207" t="s">
        <v>9</v>
      </c>
      <c r="C7" s="39">
        <v>57.407231762233124</v>
      </c>
      <c r="D7" s="129">
        <f t="shared" ref="D7:D17" si="0">C7/C6*100-100</f>
        <v>0.89096156646439795</v>
      </c>
      <c r="E7" s="208"/>
      <c r="F7" s="209">
        <v>48.85603714236904</v>
      </c>
      <c r="G7" s="129">
        <f t="shared" ref="G7:G17" si="1">F7/F6*100-100</f>
        <v>1.7865220519380074</v>
      </c>
      <c r="H7" s="125"/>
      <c r="K7" s="123"/>
      <c r="L7" s="123"/>
      <c r="M7" s="123"/>
      <c r="N7" s="123"/>
      <c r="O7" s="123"/>
      <c r="P7" s="123"/>
    </row>
    <row r="8" spans="1:35" ht="12.75" hidden="1" customHeight="1" x14ac:dyDescent="0.2">
      <c r="A8" s="92"/>
      <c r="B8" s="207" t="s">
        <v>10</v>
      </c>
      <c r="C8" s="39">
        <v>57.859479835669006</v>
      </c>
      <c r="D8" s="129">
        <f t="shared" si="0"/>
        <v>0.78778937697082085</v>
      </c>
      <c r="E8" s="208"/>
      <c r="F8" s="209">
        <v>49.642362321250708</v>
      </c>
      <c r="G8" s="129">
        <f t="shared" si="1"/>
        <v>1.609473925587281</v>
      </c>
      <c r="H8" s="125"/>
      <c r="K8" s="123"/>
      <c r="L8" s="123"/>
      <c r="M8" s="123"/>
      <c r="N8" s="123"/>
      <c r="O8" s="123"/>
      <c r="P8" s="123"/>
    </row>
    <row r="9" spans="1:35" ht="12.75" hidden="1" customHeight="1" x14ac:dyDescent="0.2">
      <c r="A9" s="92"/>
      <c r="B9" s="207" t="s">
        <v>11</v>
      </c>
      <c r="C9" s="39">
        <v>58.222837543486527</v>
      </c>
      <c r="D9" s="129">
        <f t="shared" si="0"/>
        <v>0.62800030150552288</v>
      </c>
      <c r="E9" s="208"/>
      <c r="F9" s="209">
        <v>50.32813196428576</v>
      </c>
      <c r="G9" s="129">
        <f t="shared" si="1"/>
        <v>1.3814202446636727</v>
      </c>
      <c r="H9" s="125"/>
      <c r="K9" s="123"/>
      <c r="L9" s="123"/>
      <c r="M9" s="123"/>
      <c r="N9" s="123"/>
      <c r="O9" s="123"/>
      <c r="P9" s="123"/>
    </row>
    <row r="10" spans="1:35" ht="12.75" hidden="1" customHeight="1" x14ac:dyDescent="0.2">
      <c r="A10" s="92"/>
      <c r="B10" s="207" t="s">
        <v>12</v>
      </c>
      <c r="C10" s="39">
        <v>59.330501068010882</v>
      </c>
      <c r="D10" s="129">
        <f t="shared" si="0"/>
        <v>1.9024554131306957</v>
      </c>
      <c r="E10" s="208"/>
      <c r="F10" s="209">
        <v>51.000276814914635</v>
      </c>
      <c r="G10" s="129">
        <f t="shared" si="1"/>
        <v>1.3355251315622922</v>
      </c>
      <c r="H10" s="125"/>
      <c r="K10" s="123"/>
      <c r="L10" s="123"/>
      <c r="M10" s="123"/>
      <c r="N10" s="123"/>
      <c r="O10" s="123"/>
      <c r="P10" s="123"/>
    </row>
    <row r="11" spans="1:35" ht="12.75" hidden="1" customHeight="1" x14ac:dyDescent="0.2">
      <c r="A11" s="92"/>
      <c r="B11" s="207" t="s">
        <v>13</v>
      </c>
      <c r="C11" s="39">
        <v>59.159503612131132</v>
      </c>
      <c r="D11" s="129">
        <f t="shared" si="0"/>
        <v>-0.28821171707910764</v>
      </c>
      <c r="E11" s="208"/>
      <c r="F11" s="209">
        <v>51.651839308726132</v>
      </c>
      <c r="G11" s="129">
        <f t="shared" si="1"/>
        <v>1.2775665829738188</v>
      </c>
      <c r="H11" s="125"/>
      <c r="K11" s="123"/>
      <c r="L11" s="123"/>
      <c r="M11" s="123"/>
      <c r="N11" s="123"/>
      <c r="O11" s="123"/>
      <c r="P11" s="123"/>
    </row>
    <row r="12" spans="1:35" ht="12.75" hidden="1" customHeight="1" x14ac:dyDescent="0.2">
      <c r="A12" s="92"/>
      <c r="B12" s="207" t="s">
        <v>14</v>
      </c>
      <c r="C12" s="39">
        <v>59.891302589839867</v>
      </c>
      <c r="D12" s="129">
        <f t="shared" si="0"/>
        <v>1.2369931000548036</v>
      </c>
      <c r="E12" s="208"/>
      <c r="F12" s="209">
        <v>52.085464702332217</v>
      </c>
      <c r="G12" s="129">
        <f t="shared" si="1"/>
        <v>0.83951588057549031</v>
      </c>
      <c r="H12" s="125"/>
      <c r="K12" s="123"/>
      <c r="L12" s="123"/>
      <c r="M12" s="123"/>
      <c r="N12" s="123"/>
      <c r="O12" s="123"/>
      <c r="P12" s="123"/>
    </row>
    <row r="13" spans="1:35" ht="12.75" hidden="1" customHeight="1" x14ac:dyDescent="0.2">
      <c r="A13" s="92"/>
      <c r="B13" s="207" t="s">
        <v>15</v>
      </c>
      <c r="C13" s="39">
        <v>60.315378829482754</v>
      </c>
      <c r="D13" s="129">
        <f t="shared" si="0"/>
        <v>0.70807650076862672</v>
      </c>
      <c r="E13" s="208"/>
      <c r="F13" s="209">
        <v>52.437370666904599</v>
      </c>
      <c r="G13" s="129">
        <f t="shared" si="1"/>
        <v>0.67563180358189356</v>
      </c>
      <c r="H13" s="125"/>
      <c r="K13" s="123"/>
      <c r="L13" s="123"/>
      <c r="M13" s="123"/>
      <c r="N13" s="123"/>
      <c r="O13" s="123"/>
      <c r="P13" s="123"/>
    </row>
    <row r="14" spans="1:35" ht="12.75" hidden="1" customHeight="1" x14ac:dyDescent="0.2">
      <c r="A14" s="92"/>
      <c r="B14" s="207" t="s">
        <v>16</v>
      </c>
      <c r="C14" s="39">
        <v>61.358094145266939</v>
      </c>
      <c r="D14" s="129">
        <f t="shared" si="0"/>
        <v>1.7287718920443922</v>
      </c>
      <c r="E14" s="208"/>
      <c r="F14" s="209">
        <v>52.930256796873849</v>
      </c>
      <c r="G14" s="129">
        <f t="shared" si="1"/>
        <v>0.93995202982274861</v>
      </c>
      <c r="H14" s="125"/>
      <c r="K14" s="123"/>
      <c r="L14" s="123"/>
      <c r="M14" s="123"/>
      <c r="N14" s="123"/>
      <c r="O14" s="123"/>
      <c r="P14" s="123"/>
    </row>
    <row r="15" spans="1:35" ht="12.75" hidden="1" customHeight="1" x14ac:dyDescent="0.2">
      <c r="A15" s="92"/>
      <c r="B15" s="207" t="s">
        <v>17</v>
      </c>
      <c r="C15" s="39">
        <v>61.464004839791109</v>
      </c>
      <c r="D15" s="129">
        <f t="shared" si="0"/>
        <v>0.17261079568969251</v>
      </c>
      <c r="E15" s="208"/>
      <c r="F15" s="209">
        <v>53.944636454285963</v>
      </c>
      <c r="G15" s="129">
        <f t="shared" si="1"/>
        <v>1.9164457510661919</v>
      </c>
      <c r="H15" s="125"/>
      <c r="K15" s="123"/>
      <c r="L15" s="123"/>
      <c r="M15" s="123"/>
      <c r="N15" s="123"/>
      <c r="O15" s="123"/>
      <c r="P15" s="123"/>
    </row>
    <row r="16" spans="1:35" ht="12.75" hidden="1" customHeight="1" x14ac:dyDescent="0.2">
      <c r="A16" s="92"/>
      <c r="B16" s="207" t="s">
        <v>18</v>
      </c>
      <c r="C16" s="39">
        <v>61.724852249190683</v>
      </c>
      <c r="D16" s="129">
        <f t="shared" si="0"/>
        <v>0.42439051942592698</v>
      </c>
      <c r="E16" s="208"/>
      <c r="F16" s="209">
        <v>54.528836555443824</v>
      </c>
      <c r="G16" s="129">
        <f t="shared" si="1"/>
        <v>1.0829623472445178</v>
      </c>
      <c r="H16" s="125"/>
      <c r="K16" s="123"/>
      <c r="L16" s="123"/>
      <c r="M16" s="123"/>
      <c r="N16" s="123"/>
      <c r="O16" s="123"/>
      <c r="P16" s="123"/>
    </row>
    <row r="17" spans="1:16" ht="12.75" hidden="1" customHeight="1" x14ac:dyDescent="0.2">
      <c r="A17" s="92"/>
      <c r="B17" s="207" t="s">
        <v>19</v>
      </c>
      <c r="C17" s="39">
        <v>61.9068460721655</v>
      </c>
      <c r="D17" s="129">
        <f t="shared" si="0"/>
        <v>0.2948469155342508</v>
      </c>
      <c r="E17" s="208"/>
      <c r="F17" s="209">
        <v>54.537072787996877</v>
      </c>
      <c r="G17" s="129">
        <f t="shared" si="1"/>
        <v>1.5104361422942247E-2</v>
      </c>
      <c r="H17" s="125"/>
      <c r="K17" s="123"/>
      <c r="L17" s="123"/>
      <c r="M17" s="123"/>
      <c r="N17" s="123"/>
      <c r="O17" s="123"/>
      <c r="P17" s="123"/>
    </row>
    <row r="18" spans="1:16" ht="12.75" hidden="1" customHeight="1" x14ac:dyDescent="0.2">
      <c r="A18" s="92"/>
      <c r="B18" s="210" t="s">
        <v>6</v>
      </c>
      <c r="C18" s="211">
        <f>AVERAGE(C6:C17)</f>
        <v>59.628358729411218</v>
      </c>
      <c r="D18" s="115">
        <f>AVERAGE(D6:D17)</f>
        <v>0.77151678768272935</v>
      </c>
      <c r="E18" s="174"/>
      <c r="F18" s="18">
        <f>AVERAGE(F6:F17)</f>
        <v>51.661734857101074</v>
      </c>
      <c r="G18" s="115">
        <f>AVERAGE(G6:G17)</f>
        <v>1.1691018282217143</v>
      </c>
      <c r="H18" s="125"/>
      <c r="K18" s="123"/>
      <c r="L18" s="123"/>
      <c r="M18" s="123"/>
      <c r="N18" s="123"/>
      <c r="O18" s="123"/>
      <c r="P18" s="123"/>
    </row>
    <row r="19" spans="1:16" ht="12.75" hidden="1" customHeight="1" x14ac:dyDescent="0.2">
      <c r="A19" s="212">
        <v>2003</v>
      </c>
      <c r="B19" s="210"/>
      <c r="C19" s="115"/>
      <c r="D19" s="115"/>
      <c r="E19" s="174"/>
      <c r="F19" s="18"/>
      <c r="G19" s="115"/>
      <c r="H19" s="125"/>
      <c r="K19" s="123"/>
      <c r="L19" s="123"/>
      <c r="M19" s="123"/>
      <c r="N19" s="123"/>
      <c r="O19" s="123"/>
      <c r="P19" s="123"/>
    </row>
    <row r="20" spans="1:16" ht="12.75" hidden="1" customHeight="1" x14ac:dyDescent="0.2">
      <c r="A20" s="92"/>
      <c r="B20" s="207" t="s">
        <v>8</v>
      </c>
      <c r="C20" s="39">
        <v>63.10216846223561</v>
      </c>
      <c r="D20" s="129">
        <f>C20/C17*100-100</f>
        <v>1.9308403931234182</v>
      </c>
      <c r="E20" s="208">
        <f t="shared" ref="E20:E31" si="2">C20/C6*100-100</f>
        <v>10.899589784301455</v>
      </c>
      <c r="F20" s="209">
        <v>54.827922762249507</v>
      </c>
      <c r="G20" s="129">
        <f>F20/F17*100-100</f>
        <v>0.53330690369696754</v>
      </c>
      <c r="H20" s="208">
        <f t="shared" ref="H20:H31" si="3">F20/F6*100-100</f>
        <v>14.228330739128211</v>
      </c>
      <c r="K20" s="123"/>
      <c r="L20" s="123"/>
      <c r="M20" s="123"/>
      <c r="N20" s="123"/>
      <c r="O20" s="123"/>
      <c r="P20" s="123"/>
    </row>
    <row r="21" spans="1:16" ht="12.75" hidden="1" customHeight="1" x14ac:dyDescent="0.2">
      <c r="A21" s="92"/>
      <c r="B21" s="207" t="s">
        <v>9</v>
      </c>
      <c r="C21" s="39">
        <v>63.176530616953556</v>
      </c>
      <c r="D21" s="129">
        <f t="shared" ref="D21:D31" si="4">C21/C20*100-100</f>
        <v>0.11784405596529268</v>
      </c>
      <c r="E21" s="208">
        <f t="shared" si="2"/>
        <v>10.049777140649226</v>
      </c>
      <c r="F21" s="209">
        <v>54.743622175829472</v>
      </c>
      <c r="G21" s="129">
        <f t="shared" ref="G21:G31" si="5">F21/F20*100-100</f>
        <v>-0.1537548427387776</v>
      </c>
      <c r="H21" s="208">
        <f t="shared" si="3"/>
        <v>12.050885372269775</v>
      </c>
      <c r="K21" s="123"/>
      <c r="L21" s="123"/>
      <c r="M21" s="123"/>
      <c r="N21" s="123"/>
      <c r="O21" s="123"/>
      <c r="P21" s="123"/>
    </row>
    <row r="22" spans="1:16" ht="12.75" hidden="1" customHeight="1" x14ac:dyDescent="0.2">
      <c r="A22" s="92"/>
      <c r="B22" s="207" t="s">
        <v>10</v>
      </c>
      <c r="C22" s="39">
        <v>63.215763284592569</v>
      </c>
      <c r="D22" s="129">
        <f t="shared" si="4"/>
        <v>6.2100066679633414E-2</v>
      </c>
      <c r="E22" s="208">
        <f t="shared" si="2"/>
        <v>9.2573999353888752</v>
      </c>
      <c r="F22" s="209">
        <v>55.251855724034236</v>
      </c>
      <c r="G22" s="129">
        <f t="shared" si="5"/>
        <v>0.92838860127373835</v>
      </c>
      <c r="H22" s="208">
        <f t="shared" si="3"/>
        <v>11.299811573193892</v>
      </c>
      <c r="K22" s="123"/>
      <c r="L22" s="123"/>
      <c r="M22" s="123"/>
      <c r="N22" s="123"/>
      <c r="O22" s="123"/>
      <c r="P22" s="123"/>
    </row>
    <row r="23" spans="1:16" ht="12.75" hidden="1" customHeight="1" x14ac:dyDescent="0.2">
      <c r="A23" s="92"/>
      <c r="B23" s="207" t="s">
        <v>11</v>
      </c>
      <c r="C23" s="39">
        <v>63.304488449369387</v>
      </c>
      <c r="D23" s="129">
        <f t="shared" si="4"/>
        <v>0.14035291225921753</v>
      </c>
      <c r="E23" s="208">
        <f t="shared" si="2"/>
        <v>8.7279341239378709</v>
      </c>
      <c r="F23" s="209">
        <v>55.402091190303302</v>
      </c>
      <c r="G23" s="129">
        <f t="shared" si="5"/>
        <v>0.27191026310400446</v>
      </c>
      <c r="H23" s="208">
        <f t="shared" si="3"/>
        <v>10.08175552714367</v>
      </c>
      <c r="K23" s="123"/>
      <c r="L23" s="123"/>
      <c r="M23" s="123"/>
      <c r="N23" s="123"/>
      <c r="O23" s="123"/>
      <c r="P23" s="123"/>
    </row>
    <row r="24" spans="1:16" ht="12.75" hidden="1" customHeight="1" x14ac:dyDescent="0.2">
      <c r="A24" s="92"/>
      <c r="B24" s="207" t="s">
        <v>12</v>
      </c>
      <c r="C24" s="39">
        <v>63.337739873269939</v>
      </c>
      <c r="D24" s="129">
        <f t="shared" si="4"/>
        <v>5.2526171074191552E-2</v>
      </c>
      <c r="E24" s="208">
        <f t="shared" si="2"/>
        <v>6.7540956727561365</v>
      </c>
      <c r="F24" s="209">
        <v>55.539705358150833</v>
      </c>
      <c r="G24" s="129">
        <f t="shared" si="5"/>
        <v>0.24839164892679833</v>
      </c>
      <c r="H24" s="208">
        <f t="shared" si="3"/>
        <v>8.9007919696401956</v>
      </c>
      <c r="K24" s="123"/>
      <c r="L24" s="123"/>
      <c r="M24" s="123"/>
      <c r="N24" s="123"/>
      <c r="O24" s="123"/>
      <c r="P24" s="123"/>
    </row>
    <row r="25" spans="1:16" ht="12.75" hidden="1" customHeight="1" x14ac:dyDescent="0.2">
      <c r="A25" s="92"/>
      <c r="B25" s="207" t="s">
        <v>13</v>
      </c>
      <c r="C25" s="39">
        <v>63.34042554006848</v>
      </c>
      <c r="D25" s="129">
        <f t="shared" si="4"/>
        <v>4.2402315016545344E-3</v>
      </c>
      <c r="E25" s="208">
        <f t="shared" si="2"/>
        <v>7.0672025163510881</v>
      </c>
      <c r="F25" s="209">
        <v>55.978922761054022</v>
      </c>
      <c r="G25" s="129">
        <f t="shared" si="5"/>
        <v>0.79081694811102921</v>
      </c>
      <c r="H25" s="208">
        <f t="shared" si="3"/>
        <v>8.3774043872177657</v>
      </c>
      <c r="K25" s="123"/>
      <c r="L25" s="123"/>
      <c r="M25" s="123"/>
      <c r="N25" s="123"/>
      <c r="O25" s="123"/>
      <c r="P25" s="123"/>
    </row>
    <row r="26" spans="1:16" ht="12.75" hidden="1" customHeight="1" x14ac:dyDescent="0.2">
      <c r="A26" s="92"/>
      <c r="B26" s="207" t="s">
        <v>14</v>
      </c>
      <c r="C26" s="39">
        <v>63.588328999856664</v>
      </c>
      <c r="D26" s="129">
        <f t="shared" si="4"/>
        <v>0.39138268755610284</v>
      </c>
      <c r="E26" s="208">
        <f t="shared" si="2"/>
        <v>6.1728936425636789</v>
      </c>
      <c r="F26" s="209">
        <v>55.834066815255738</v>
      </c>
      <c r="G26" s="129">
        <f t="shared" si="5"/>
        <v>-0.25876872696639452</v>
      </c>
      <c r="H26" s="208">
        <f t="shared" si="3"/>
        <v>7.1970215382482223</v>
      </c>
      <c r="K26" s="123"/>
      <c r="L26" s="123"/>
      <c r="M26" s="123"/>
      <c r="N26" s="123"/>
      <c r="O26" s="123"/>
      <c r="P26" s="123"/>
    </row>
    <row r="27" spans="1:16" ht="12.75" hidden="1" customHeight="1" x14ac:dyDescent="0.2">
      <c r="A27" s="92"/>
      <c r="B27" s="207" t="s">
        <v>15</v>
      </c>
      <c r="C27" s="39">
        <v>63.729859979348007</v>
      </c>
      <c r="D27" s="129">
        <f t="shared" si="4"/>
        <v>0.22257383031980282</v>
      </c>
      <c r="E27" s="208">
        <f t="shared" si="2"/>
        <v>5.6610456837522491</v>
      </c>
      <c r="F27" s="209">
        <v>56.030900742954508</v>
      </c>
      <c r="G27" s="129">
        <f t="shared" si="5"/>
        <v>0.35253374673575877</v>
      </c>
      <c r="H27" s="208">
        <f t="shared" si="3"/>
        <v>6.8529944014106263</v>
      </c>
      <c r="K27" s="123"/>
      <c r="L27" s="123"/>
      <c r="M27" s="123"/>
      <c r="N27" s="123"/>
      <c r="O27" s="123"/>
      <c r="P27" s="123"/>
    </row>
    <row r="28" spans="1:16" ht="12.75" hidden="1" customHeight="1" x14ac:dyDescent="0.2">
      <c r="A28" s="92"/>
      <c r="B28" s="207" t="s">
        <v>16</v>
      </c>
      <c r="C28" s="39">
        <v>63.886432983946143</v>
      </c>
      <c r="D28" s="129">
        <f t="shared" si="4"/>
        <v>0.24568232952162816</v>
      </c>
      <c r="E28" s="208">
        <f t="shared" si="2"/>
        <v>4.1206280506257258</v>
      </c>
      <c r="F28" s="209">
        <v>56.166806652612294</v>
      </c>
      <c r="G28" s="129">
        <f t="shared" si="5"/>
        <v>0.24255528263104509</v>
      </c>
      <c r="H28" s="208">
        <f t="shared" si="3"/>
        <v>6.1147442910754961</v>
      </c>
      <c r="K28" s="123"/>
      <c r="L28" s="123"/>
      <c r="M28" s="123"/>
      <c r="N28" s="123"/>
      <c r="O28" s="123"/>
      <c r="P28" s="123"/>
    </row>
    <row r="29" spans="1:16" ht="12.75" hidden="1" customHeight="1" x14ac:dyDescent="0.2">
      <c r="A29" s="92"/>
      <c r="B29" s="207" t="s">
        <v>17</v>
      </c>
      <c r="C29" s="39">
        <v>63.885532803917769</v>
      </c>
      <c r="D29" s="129">
        <f t="shared" si="4"/>
        <v>-1.4090315992376645E-3</v>
      </c>
      <c r="E29" s="208">
        <f t="shared" si="2"/>
        <v>3.9397497290300123</v>
      </c>
      <c r="F29" s="209">
        <v>55.914833587275609</v>
      </c>
      <c r="G29" s="129">
        <f t="shared" si="5"/>
        <v>-0.44861561543835649</v>
      </c>
      <c r="H29" s="208">
        <f t="shared" si="3"/>
        <v>3.6522576895281276</v>
      </c>
      <c r="K29" s="123"/>
      <c r="L29" s="123"/>
      <c r="M29" s="123"/>
      <c r="N29" s="123"/>
      <c r="O29" s="123"/>
      <c r="P29" s="123"/>
    </row>
    <row r="30" spans="1:16" ht="12.75" hidden="1" customHeight="1" x14ac:dyDescent="0.2">
      <c r="A30" s="92"/>
      <c r="B30" s="207" t="s">
        <v>18</v>
      </c>
      <c r="C30" s="39">
        <v>63.937981001484786</v>
      </c>
      <c r="D30" s="129">
        <f t="shared" si="4"/>
        <v>8.2097143539499484E-2</v>
      </c>
      <c r="E30" s="208">
        <f t="shared" si="2"/>
        <v>3.585474361865522</v>
      </c>
      <c r="F30" s="209">
        <v>55.886185734716946</v>
      </c>
      <c r="G30" s="129">
        <f t="shared" si="5"/>
        <v>-5.1234798926742542E-2</v>
      </c>
      <c r="H30" s="208">
        <f t="shared" si="3"/>
        <v>2.489231872557923</v>
      </c>
      <c r="K30" s="123"/>
      <c r="L30" s="123"/>
      <c r="M30" s="123"/>
      <c r="N30" s="123"/>
      <c r="O30" s="123"/>
      <c r="P30" s="123"/>
    </row>
    <row r="31" spans="1:16" ht="12.75" hidden="1" customHeight="1" x14ac:dyDescent="0.2">
      <c r="A31" s="92"/>
      <c r="B31" s="207" t="s">
        <v>19</v>
      </c>
      <c r="C31" s="39">
        <v>63.946214957246632</v>
      </c>
      <c r="D31" s="129">
        <f t="shared" si="4"/>
        <v>1.2878035297433144E-2</v>
      </c>
      <c r="E31" s="208">
        <f t="shared" si="2"/>
        <v>3.2942542133447006</v>
      </c>
      <c r="F31" s="209">
        <v>55.704550336554476</v>
      </c>
      <c r="G31" s="129">
        <f t="shared" si="5"/>
        <v>-0.32500947376273359</v>
      </c>
      <c r="H31" s="208">
        <f t="shared" si="3"/>
        <v>2.1407044582241355</v>
      </c>
      <c r="K31" s="123"/>
      <c r="L31" s="123"/>
      <c r="M31" s="123"/>
      <c r="N31" s="123"/>
      <c r="O31" s="123"/>
      <c r="P31" s="123"/>
    </row>
    <row r="32" spans="1:16" ht="12.75" hidden="1" customHeight="1" x14ac:dyDescent="0.2">
      <c r="A32" s="92"/>
      <c r="B32" s="210" t="s">
        <v>6</v>
      </c>
      <c r="C32" s="211">
        <f t="shared" ref="C32:H32" si="6">AVERAGE(C20:C31)</f>
        <v>63.537622246024135</v>
      </c>
      <c r="D32" s="211">
        <f t="shared" si="6"/>
        <v>0.27175906876988637</v>
      </c>
      <c r="E32" s="211">
        <f t="shared" si="6"/>
        <v>6.627503737880545</v>
      </c>
      <c r="F32" s="211">
        <f t="shared" si="6"/>
        <v>55.606788653415919</v>
      </c>
      <c r="G32" s="211">
        <f t="shared" si="6"/>
        <v>0.17754332805386142</v>
      </c>
      <c r="H32" s="211">
        <f t="shared" si="6"/>
        <v>7.7821611516365037</v>
      </c>
      <c r="K32" s="123"/>
      <c r="L32" s="123"/>
      <c r="M32" s="123"/>
      <c r="N32" s="123"/>
      <c r="O32" s="123"/>
      <c r="P32" s="123"/>
    </row>
    <row r="33" spans="1:16" ht="12.75" hidden="1" customHeight="1" x14ac:dyDescent="0.2">
      <c r="A33" s="212">
        <v>2004</v>
      </c>
      <c r="B33" s="210"/>
      <c r="C33" s="115"/>
      <c r="D33" s="115"/>
      <c r="E33" s="174"/>
      <c r="F33" s="18"/>
      <c r="G33" s="115"/>
      <c r="H33" s="174"/>
      <c r="K33" s="123"/>
      <c r="L33" s="123"/>
      <c r="M33" s="123"/>
      <c r="N33" s="123"/>
      <c r="O33" s="123"/>
      <c r="P33" s="123"/>
    </row>
    <row r="34" spans="1:16" ht="12" hidden="1" customHeight="1" x14ac:dyDescent="0.2">
      <c r="A34" s="92"/>
      <c r="B34" s="207" t="s">
        <v>8</v>
      </c>
      <c r="C34" s="39">
        <v>67.307467259513615</v>
      </c>
      <c r="D34" s="129">
        <f>C34/C31*100-100</f>
        <v>5.2563741333466965</v>
      </c>
      <c r="E34" s="208">
        <f t="shared" ref="E34:E45" si="7">C34/C20*100-100</f>
        <v>6.6642698654559354</v>
      </c>
      <c r="F34" s="209">
        <v>56.080451249921744</v>
      </c>
      <c r="G34" s="129">
        <f>F34/F31*100-100</f>
        <v>0.67481186204028631</v>
      </c>
      <c r="H34" s="208">
        <f t="shared" ref="H34:H45" si="8">F34/F20*100-100</f>
        <v>2.2844718978385856</v>
      </c>
      <c r="K34" s="129"/>
      <c r="L34" s="123"/>
      <c r="M34" s="123"/>
      <c r="N34" s="123"/>
      <c r="O34" s="123"/>
      <c r="P34" s="123"/>
    </row>
    <row r="35" spans="1:16" ht="12" hidden="1" customHeight="1" x14ac:dyDescent="0.2">
      <c r="A35" s="92"/>
      <c r="B35" s="207" t="s">
        <v>9</v>
      </c>
      <c r="C35" s="39">
        <v>67.326035203559456</v>
      </c>
      <c r="D35" s="129">
        <f t="shared" ref="D35:D45" si="9">C35/C34*100-100</f>
        <v>2.758675196356819E-2</v>
      </c>
      <c r="E35" s="208">
        <f t="shared" si="7"/>
        <v>6.5681108887805522</v>
      </c>
      <c r="F35" s="209">
        <v>56.14007347504257</v>
      </c>
      <c r="G35" s="129">
        <f t="shared" ref="G35:G45" si="10">F35/F34*100-100</f>
        <v>0.10631552313142834</v>
      </c>
      <c r="H35" s="208">
        <f t="shared" si="8"/>
        <v>2.5508931336838998</v>
      </c>
      <c r="K35" s="129"/>
      <c r="L35" s="123"/>
      <c r="M35" s="123"/>
      <c r="N35" s="123"/>
      <c r="O35" s="123"/>
      <c r="P35" s="123"/>
    </row>
    <row r="36" spans="1:16" ht="12" hidden="1" customHeight="1" x14ac:dyDescent="0.2">
      <c r="A36" s="92"/>
      <c r="B36" s="207" t="s">
        <v>10</v>
      </c>
      <c r="C36" s="39">
        <v>67.694172359765588</v>
      </c>
      <c r="D36" s="129">
        <f t="shared" si="9"/>
        <v>0.54679761713735786</v>
      </c>
      <c r="E36" s="208">
        <f t="shared" si="7"/>
        <v>7.0843233435489168</v>
      </c>
      <c r="F36" s="209">
        <v>56.396202942556855</v>
      </c>
      <c r="G36" s="129">
        <f t="shared" si="10"/>
        <v>0.45623286835945009</v>
      </c>
      <c r="H36" s="208">
        <f t="shared" si="8"/>
        <v>2.0711471199053904</v>
      </c>
      <c r="K36" s="129"/>
      <c r="L36" s="123"/>
      <c r="M36" s="123"/>
      <c r="N36" s="123"/>
      <c r="O36" s="123"/>
      <c r="P36" s="123"/>
    </row>
    <row r="37" spans="1:16" ht="12" hidden="1" customHeight="1" x14ac:dyDescent="0.2">
      <c r="A37" s="92"/>
      <c r="B37" s="207" t="s">
        <v>11</v>
      </c>
      <c r="C37" s="39">
        <v>67.730316864734533</v>
      </c>
      <c r="D37" s="129">
        <f t="shared" si="9"/>
        <v>5.3393820633246492E-2</v>
      </c>
      <c r="E37" s="208">
        <f t="shared" si="7"/>
        <v>6.991334301524148</v>
      </c>
      <c r="F37" s="209">
        <v>56.874386892727422</v>
      </c>
      <c r="G37" s="129">
        <f t="shared" si="10"/>
        <v>0.84790096712296759</v>
      </c>
      <c r="H37" s="208">
        <f t="shared" si="8"/>
        <v>2.6574731581283828</v>
      </c>
      <c r="K37" s="129"/>
      <c r="L37" s="123"/>
      <c r="M37" s="123"/>
      <c r="N37" s="123"/>
      <c r="O37" s="123"/>
      <c r="P37" s="123"/>
    </row>
    <row r="38" spans="1:16" ht="12" hidden="1" customHeight="1" x14ac:dyDescent="0.2">
      <c r="A38" s="92"/>
      <c r="B38" s="207" t="s">
        <v>12</v>
      </c>
      <c r="C38" s="39">
        <v>67.797133798678459</v>
      </c>
      <c r="D38" s="129">
        <f t="shared" si="9"/>
        <v>9.8651441535963613E-2</v>
      </c>
      <c r="E38" s="208">
        <f t="shared" si="7"/>
        <v>7.0406584357622251</v>
      </c>
      <c r="F38" s="209">
        <v>57.144532504593791</v>
      </c>
      <c r="G38" s="129">
        <f t="shared" si="10"/>
        <v>0.47498641589913859</v>
      </c>
      <c r="H38" s="208">
        <f t="shared" si="8"/>
        <v>2.8895132519953819</v>
      </c>
      <c r="K38" s="129"/>
      <c r="L38" s="123"/>
      <c r="M38" s="123"/>
      <c r="N38" s="123"/>
      <c r="O38" s="123"/>
      <c r="P38" s="123"/>
    </row>
    <row r="39" spans="1:16" ht="12" hidden="1" customHeight="1" x14ac:dyDescent="0.2">
      <c r="A39" s="92"/>
      <c r="B39" s="207" t="s">
        <v>13</v>
      </c>
      <c r="C39" s="39">
        <v>67.800608699980884</v>
      </c>
      <c r="D39" s="129">
        <f t="shared" si="9"/>
        <v>5.1254398346003427E-3</v>
      </c>
      <c r="E39" s="208">
        <f t="shared" si="7"/>
        <v>7.0416059284144552</v>
      </c>
      <c r="F39" s="209">
        <v>56.986487323688245</v>
      </c>
      <c r="G39" s="129">
        <f t="shared" si="10"/>
        <v>-0.27657095784769581</v>
      </c>
      <c r="H39" s="208">
        <f t="shared" si="8"/>
        <v>1.7998998782720719</v>
      </c>
      <c r="K39" s="129"/>
      <c r="L39" s="123"/>
      <c r="M39" s="123"/>
      <c r="N39" s="123"/>
      <c r="O39" s="123"/>
      <c r="P39" s="123"/>
    </row>
    <row r="40" spans="1:16" ht="12" hidden="1" customHeight="1" x14ac:dyDescent="0.2">
      <c r="A40" s="92"/>
      <c r="B40" s="207" t="s">
        <v>14</v>
      </c>
      <c r="C40" s="39">
        <v>68.339989196291668</v>
      </c>
      <c r="D40" s="129">
        <f t="shared" si="9"/>
        <v>0.79553931248250365</v>
      </c>
      <c r="E40" s="208">
        <f t="shared" si="7"/>
        <v>7.472535088075233</v>
      </c>
      <c r="F40" s="209">
        <v>57.11642599012221</v>
      </c>
      <c r="G40" s="129">
        <f t="shared" si="10"/>
        <v>0.22801662733814965</v>
      </c>
      <c r="H40" s="208">
        <f t="shared" si="8"/>
        <v>2.2967325291019023</v>
      </c>
      <c r="K40" s="129"/>
      <c r="L40" s="123"/>
      <c r="M40" s="123"/>
      <c r="N40" s="123"/>
      <c r="O40" s="123"/>
      <c r="P40" s="123"/>
    </row>
    <row r="41" spans="1:16" ht="12" hidden="1" customHeight="1" x14ac:dyDescent="0.2">
      <c r="A41" s="92"/>
      <c r="B41" s="207" t="s">
        <v>15</v>
      </c>
      <c r="C41" s="39">
        <v>68.419179039304595</v>
      </c>
      <c r="D41" s="129">
        <f t="shared" si="9"/>
        <v>0.11587628845749975</v>
      </c>
      <c r="E41" s="208">
        <f t="shared" si="7"/>
        <v>7.3581191947953215</v>
      </c>
      <c r="F41" s="209">
        <v>57.305958681688708</v>
      </c>
      <c r="G41" s="129">
        <f t="shared" si="10"/>
        <v>0.33183569924224798</v>
      </c>
      <c r="H41" s="208">
        <f t="shared" si="8"/>
        <v>2.2756334840726709</v>
      </c>
      <c r="K41" s="129"/>
      <c r="L41" s="123"/>
      <c r="M41" s="123"/>
      <c r="N41" s="123"/>
      <c r="O41" s="123"/>
      <c r="P41" s="123"/>
    </row>
    <row r="42" spans="1:16" ht="12" hidden="1" customHeight="1" x14ac:dyDescent="0.2">
      <c r="A42" s="92"/>
      <c r="B42" s="207" t="s">
        <v>16</v>
      </c>
      <c r="C42" s="39">
        <v>68.246283024437204</v>
      </c>
      <c r="D42" s="129">
        <f t="shared" si="9"/>
        <v>-0.25270109535816232</v>
      </c>
      <c r="E42" s="208">
        <f t="shared" si="7"/>
        <v>6.8243754375621961</v>
      </c>
      <c r="F42" s="209">
        <v>57.234637219278476</v>
      </c>
      <c r="G42" s="129">
        <f t="shared" si="10"/>
        <v>-0.12445732355058681</v>
      </c>
      <c r="H42" s="208">
        <f t="shared" si="8"/>
        <v>1.9011772794395085</v>
      </c>
      <c r="K42" s="129"/>
      <c r="L42" s="123"/>
      <c r="M42" s="123"/>
      <c r="N42" s="123"/>
      <c r="O42" s="123"/>
      <c r="P42" s="123"/>
    </row>
    <row r="43" spans="1:16" ht="12" hidden="1" customHeight="1" x14ac:dyDescent="0.2">
      <c r="A43" s="92"/>
      <c r="B43" s="207" t="s">
        <v>17</v>
      </c>
      <c r="C43" s="39">
        <v>68.242465873446903</v>
      </c>
      <c r="D43" s="129">
        <f t="shared" si="9"/>
        <v>-5.5931998361558044E-3</v>
      </c>
      <c r="E43" s="208">
        <f t="shared" si="7"/>
        <v>6.8199056629953532</v>
      </c>
      <c r="F43" s="209">
        <v>57.515851770811175</v>
      </c>
      <c r="G43" s="129">
        <f t="shared" si="10"/>
        <v>0.49133630471929735</v>
      </c>
      <c r="H43" s="208">
        <f t="shared" si="8"/>
        <v>2.8633156549354482</v>
      </c>
      <c r="K43" s="129"/>
      <c r="L43" s="123"/>
      <c r="M43" s="123"/>
      <c r="N43" s="123"/>
      <c r="O43" s="123"/>
      <c r="P43" s="123"/>
    </row>
    <row r="44" spans="1:16" ht="12" hidden="1" customHeight="1" x14ac:dyDescent="0.2">
      <c r="A44" s="92"/>
      <c r="B44" s="207" t="s">
        <v>18</v>
      </c>
      <c r="C44" s="39">
        <v>68.270022631033697</v>
      </c>
      <c r="D44" s="129">
        <f t="shared" si="9"/>
        <v>4.0380659218698156E-2</v>
      </c>
      <c r="E44" s="208">
        <f t="shared" si="7"/>
        <v>6.7753807075145289</v>
      </c>
      <c r="F44" s="209">
        <v>57.197364174073968</v>
      </c>
      <c r="G44" s="129">
        <f t="shared" si="10"/>
        <v>-0.55373881622463728</v>
      </c>
      <c r="H44" s="208">
        <f t="shared" si="8"/>
        <v>2.3461583969623234</v>
      </c>
      <c r="K44" s="129"/>
      <c r="L44" s="123"/>
      <c r="M44" s="123"/>
      <c r="N44" s="123"/>
      <c r="O44" s="123"/>
      <c r="P44" s="123"/>
    </row>
    <row r="45" spans="1:16" ht="12" hidden="1" customHeight="1" x14ac:dyDescent="0.2">
      <c r="A45" s="92"/>
      <c r="B45" s="207" t="s">
        <v>19</v>
      </c>
      <c r="C45" s="39">
        <v>68.254363949515721</v>
      </c>
      <c r="D45" s="129">
        <f t="shared" si="9"/>
        <v>-2.2936394210091748E-2</v>
      </c>
      <c r="E45" s="208">
        <f t="shared" si="7"/>
        <v>6.7371446381141453</v>
      </c>
      <c r="F45" s="209">
        <v>57.187907443538592</v>
      </c>
      <c r="G45" s="129">
        <f t="shared" si="10"/>
        <v>-1.6533507569675976E-2</v>
      </c>
      <c r="H45" s="208">
        <f t="shared" si="8"/>
        <v>2.6629011418672235</v>
      </c>
      <c r="K45" s="129"/>
      <c r="L45" s="123"/>
      <c r="M45" s="123"/>
      <c r="N45" s="123"/>
      <c r="O45" s="123"/>
      <c r="P45" s="123"/>
    </row>
    <row r="46" spans="1:16" ht="12" hidden="1" customHeight="1" x14ac:dyDescent="0.2">
      <c r="A46" s="92"/>
      <c r="B46" s="213" t="s">
        <v>6</v>
      </c>
      <c r="C46" s="211">
        <f t="shared" ref="C46:H46" si="11">AVERAGE(C34:C45)</f>
        <v>67.952336491688527</v>
      </c>
      <c r="D46" s="211">
        <f t="shared" si="11"/>
        <v>0.55487456460047702</v>
      </c>
      <c r="E46" s="211">
        <f t="shared" si="11"/>
        <v>6.9481469577119173</v>
      </c>
      <c r="F46" s="211">
        <f t="shared" si="11"/>
        <v>56.931689972336983</v>
      </c>
      <c r="G46" s="211">
        <f t="shared" si="11"/>
        <v>0.22001130522169751</v>
      </c>
      <c r="H46" s="211">
        <f t="shared" si="11"/>
        <v>2.3832764105168991</v>
      </c>
      <c r="K46" s="129"/>
      <c r="L46" s="123"/>
      <c r="M46" s="123"/>
      <c r="N46" s="123"/>
      <c r="O46" s="123"/>
      <c r="P46" s="123"/>
    </row>
    <row r="47" spans="1:16" ht="10.5" hidden="1" customHeight="1" x14ac:dyDescent="0.2">
      <c r="A47" s="138">
        <v>2005</v>
      </c>
      <c r="B47" s="210"/>
      <c r="C47" s="115"/>
      <c r="D47" s="115"/>
      <c r="E47" s="174"/>
      <c r="F47" s="18"/>
      <c r="G47" s="115"/>
      <c r="H47" s="174"/>
      <c r="K47" s="123"/>
      <c r="L47" s="123"/>
      <c r="M47" s="123"/>
      <c r="N47" s="123"/>
      <c r="O47" s="123"/>
      <c r="P47" s="123"/>
    </row>
    <row r="48" spans="1:16" ht="11.25" hidden="1" customHeight="1" x14ac:dyDescent="0.2">
      <c r="A48" s="92"/>
      <c r="B48" s="207" t="s">
        <v>8</v>
      </c>
      <c r="C48" s="39">
        <v>69.039793399032177</v>
      </c>
      <c r="D48" s="129">
        <f>C48/C45*100-100</f>
        <v>1.1507388012543771</v>
      </c>
      <c r="E48" s="208">
        <f t="shared" ref="E48:E59" si="12">C48/C34*100-100</f>
        <v>2.5737502985208778</v>
      </c>
      <c r="F48" s="209">
        <v>57.480130316733337</v>
      </c>
      <c r="G48" s="129">
        <f>F48/F45*100-100</f>
        <v>0.51098717588725151</v>
      </c>
      <c r="H48" s="208">
        <f t="shared" ref="H48:H59" si="13">F48/F34*100-100</f>
        <v>2.4958413058659943</v>
      </c>
      <c r="K48" s="123"/>
      <c r="L48" s="123"/>
      <c r="M48" s="123"/>
      <c r="N48" s="123"/>
      <c r="O48" s="123"/>
      <c r="P48" s="123"/>
    </row>
    <row r="49" spans="1:16" ht="11.25" hidden="1" customHeight="1" x14ac:dyDescent="0.2">
      <c r="A49" s="92"/>
      <c r="B49" s="207" t="s">
        <v>9</v>
      </c>
      <c r="C49" s="39">
        <v>68.623647824027799</v>
      </c>
      <c r="D49" s="129">
        <f t="shared" ref="D49:D59" si="14">C49/C48*100-100</f>
        <v>-0.60276190659952533</v>
      </c>
      <c r="E49" s="208">
        <f t="shared" si="12"/>
        <v>1.9273563585691988</v>
      </c>
      <c r="F49" s="209">
        <v>57.440915070975883</v>
      </c>
      <c r="G49" s="129">
        <f t="shared" ref="G49:G59" si="15">F49/F48*100-100</f>
        <v>-6.8224002870849176E-2</v>
      </c>
      <c r="H49" s="208">
        <f t="shared" si="13"/>
        <v>2.3171355422461488</v>
      </c>
      <c r="K49" s="123"/>
      <c r="L49" s="123"/>
      <c r="M49" s="123"/>
      <c r="N49" s="123"/>
      <c r="O49" s="123"/>
      <c r="P49" s="123"/>
    </row>
    <row r="50" spans="1:16" ht="11.25" hidden="1" customHeight="1" x14ac:dyDescent="0.2">
      <c r="A50" s="92"/>
      <c r="B50" s="207" t="s">
        <v>10</v>
      </c>
      <c r="C50" s="39">
        <v>68.648774517720028</v>
      </c>
      <c r="D50" s="129">
        <f t="shared" si="14"/>
        <v>3.661521135785506E-2</v>
      </c>
      <c r="E50" s="208">
        <f t="shared" si="12"/>
        <v>1.4101688885139794</v>
      </c>
      <c r="F50" s="209">
        <v>57.548695697645606</v>
      </c>
      <c r="G50" s="129">
        <f t="shared" si="15"/>
        <v>0.18763737753226906</v>
      </c>
      <c r="H50" s="208">
        <f t="shared" si="13"/>
        <v>2.0435644510724273</v>
      </c>
      <c r="K50" s="123"/>
      <c r="L50" s="123"/>
      <c r="M50" s="123"/>
      <c r="N50" s="123"/>
      <c r="O50" s="123"/>
      <c r="P50" s="123"/>
    </row>
    <row r="51" spans="1:16" ht="11.25" hidden="1" customHeight="1" x14ac:dyDescent="0.2">
      <c r="A51" s="92"/>
      <c r="B51" s="207" t="s">
        <v>11</v>
      </c>
      <c r="C51" s="39">
        <v>68.791775955992165</v>
      </c>
      <c r="D51" s="129">
        <f t="shared" si="14"/>
        <v>0.20830879979543226</v>
      </c>
      <c r="E51" s="208">
        <f t="shared" si="12"/>
        <v>1.5671845938318683</v>
      </c>
      <c r="F51" s="209">
        <v>57.915762307673965</v>
      </c>
      <c r="G51" s="129">
        <f t="shared" si="15"/>
        <v>0.63783654099979969</v>
      </c>
      <c r="H51" s="208">
        <f t="shared" si="13"/>
        <v>1.831009478679249</v>
      </c>
      <c r="K51" s="123"/>
      <c r="L51" s="123"/>
      <c r="M51" s="123"/>
      <c r="N51" s="123"/>
      <c r="O51" s="123"/>
      <c r="P51" s="123"/>
    </row>
    <row r="52" spans="1:16" ht="11.25" hidden="1" customHeight="1" x14ac:dyDescent="0.2">
      <c r="A52" s="92"/>
      <c r="B52" s="207" t="s">
        <v>12</v>
      </c>
      <c r="C52" s="39">
        <v>68.798196630173209</v>
      </c>
      <c r="D52" s="129">
        <f t="shared" si="14"/>
        <v>9.3334909468723026E-3</v>
      </c>
      <c r="E52" s="208">
        <f t="shared" si="12"/>
        <v>1.4765562722273415</v>
      </c>
      <c r="F52" s="209">
        <v>57.49075626157768</v>
      </c>
      <c r="G52" s="129">
        <f t="shared" si="15"/>
        <v>-0.73383484765074058</v>
      </c>
      <c r="H52" s="208">
        <f t="shared" si="13"/>
        <v>0.60587381121028727</v>
      </c>
      <c r="K52" s="123"/>
      <c r="L52" s="123"/>
      <c r="M52" s="123"/>
      <c r="N52" s="123"/>
      <c r="O52" s="123"/>
      <c r="P52" s="123"/>
    </row>
    <row r="53" spans="1:16" ht="10.5" hidden="1" customHeight="1" x14ac:dyDescent="0.2">
      <c r="A53" s="92"/>
      <c r="B53" s="207" t="s">
        <v>20</v>
      </c>
      <c r="C53" s="39">
        <v>68.830375789999138</v>
      </c>
      <c r="D53" s="129">
        <f t="shared" si="14"/>
        <v>4.6773260640691205E-2</v>
      </c>
      <c r="E53" s="208">
        <f t="shared" si="12"/>
        <v>1.5188168805017455</v>
      </c>
      <c r="F53" s="209">
        <v>57.758748087775821</v>
      </c>
      <c r="G53" s="129">
        <f t="shared" si="15"/>
        <v>0.46614767942658375</v>
      </c>
      <c r="H53" s="208">
        <f t="shared" si="13"/>
        <v>1.3551647072069386</v>
      </c>
      <c r="K53" s="123"/>
      <c r="L53" s="123"/>
      <c r="M53" s="123"/>
      <c r="N53" s="123"/>
      <c r="O53" s="123"/>
      <c r="P53" s="123"/>
    </row>
    <row r="54" spans="1:16" ht="10.5" hidden="1" customHeight="1" x14ac:dyDescent="0.2">
      <c r="A54" s="92"/>
      <c r="B54" s="207" t="s">
        <v>21</v>
      </c>
      <c r="C54" s="39">
        <v>69.734934331558222</v>
      </c>
      <c r="D54" s="129">
        <f t="shared" si="14"/>
        <v>1.3141850980428842</v>
      </c>
      <c r="E54" s="208">
        <f t="shared" si="12"/>
        <v>2.0411843075653451</v>
      </c>
      <c r="F54" s="129">
        <v>58.096475263262327</v>
      </c>
      <c r="G54" s="129">
        <f t="shared" si="15"/>
        <v>0.58472038724465847</v>
      </c>
      <c r="H54" s="208">
        <f t="shared" si="13"/>
        <v>1.715879899960143</v>
      </c>
      <c r="K54" s="123"/>
      <c r="L54" s="123"/>
      <c r="M54" s="123"/>
      <c r="N54" s="123"/>
      <c r="O54" s="123"/>
      <c r="P54" s="123"/>
    </row>
    <row r="55" spans="1:16" ht="12.75" hidden="1" customHeight="1" x14ac:dyDescent="0.2">
      <c r="A55" s="92"/>
      <c r="B55" s="207" t="s">
        <v>15</v>
      </c>
      <c r="C55" s="214">
        <v>69.710055820918953</v>
      </c>
      <c r="D55" s="129">
        <f t="shared" si="14"/>
        <v>-3.5675821419701492E-2</v>
      </c>
      <c r="E55" s="208">
        <f t="shared" si="12"/>
        <v>1.8867177299405995</v>
      </c>
      <c r="F55" s="129">
        <v>58.598354852851578</v>
      </c>
      <c r="G55" s="129">
        <f t="shared" si="15"/>
        <v>0.86387270021977258</v>
      </c>
      <c r="H55" s="208">
        <f t="shared" si="13"/>
        <v>2.2552561738677213</v>
      </c>
      <c r="K55" s="123"/>
      <c r="L55" s="123"/>
      <c r="M55" s="123"/>
      <c r="N55" s="123"/>
      <c r="O55" s="123"/>
      <c r="P55" s="123"/>
    </row>
    <row r="56" spans="1:16" ht="12.75" hidden="1" customHeight="1" x14ac:dyDescent="0.2">
      <c r="A56" s="29"/>
      <c r="B56" s="215" t="s">
        <v>16</v>
      </c>
      <c r="C56" s="214">
        <v>69.80260389125722</v>
      </c>
      <c r="D56" s="129">
        <f t="shared" si="14"/>
        <v>0.13276143484380043</v>
      </c>
      <c r="E56" s="208">
        <f t="shared" si="12"/>
        <v>2.2804478102679013</v>
      </c>
      <c r="F56" s="214">
        <v>59.15566412043475</v>
      </c>
      <c r="G56" s="129">
        <f t="shared" si="15"/>
        <v>0.95106640618605809</v>
      </c>
      <c r="H56" s="208">
        <f t="shared" si="13"/>
        <v>3.3564061807475127</v>
      </c>
      <c r="K56" s="123"/>
      <c r="L56" s="123"/>
      <c r="M56" s="123"/>
      <c r="N56" s="123"/>
      <c r="O56" s="123"/>
      <c r="P56" s="123"/>
    </row>
    <row r="57" spans="1:16" ht="12.75" hidden="1" customHeight="1" x14ac:dyDescent="0.2">
      <c r="A57" s="29"/>
      <c r="B57" s="215" t="s">
        <v>17</v>
      </c>
      <c r="C57" s="214">
        <v>69.856702501806893</v>
      </c>
      <c r="D57" s="129">
        <f t="shared" si="14"/>
        <v>7.750228148215399E-2</v>
      </c>
      <c r="E57" s="208">
        <f t="shared" si="12"/>
        <v>2.3654429946208637</v>
      </c>
      <c r="F57" s="214">
        <v>59.370246141308428</v>
      </c>
      <c r="G57" s="129">
        <f t="shared" si="15"/>
        <v>0.3627412929331939</v>
      </c>
      <c r="H57" s="208">
        <f t="shared" si="13"/>
        <v>3.2241448459924271</v>
      </c>
      <c r="K57" s="123"/>
      <c r="L57" s="123"/>
      <c r="M57" s="123"/>
      <c r="N57" s="123"/>
      <c r="O57" s="123"/>
      <c r="P57" s="123"/>
    </row>
    <row r="58" spans="1:16" ht="12.75" hidden="1" customHeight="1" x14ac:dyDescent="0.2">
      <c r="A58" s="29"/>
      <c r="B58" s="215" t="s">
        <v>18</v>
      </c>
      <c r="C58" s="214">
        <v>69.856420485387943</v>
      </c>
      <c r="D58" s="129">
        <f t="shared" si="14"/>
        <v>-4.0370703004555253E-4</v>
      </c>
      <c r="E58" s="208">
        <f t="shared" si="12"/>
        <v>2.3237107491936229</v>
      </c>
      <c r="F58" s="214">
        <v>59.596243988268093</v>
      </c>
      <c r="G58" s="129">
        <f t="shared" si="15"/>
        <v>0.38065843018699752</v>
      </c>
      <c r="H58" s="208">
        <f t="shared" si="13"/>
        <v>4.1940390939928562</v>
      </c>
      <c r="K58" s="123"/>
      <c r="L58" s="123"/>
      <c r="M58" s="123"/>
      <c r="N58" s="123"/>
      <c r="O58" s="123"/>
      <c r="P58" s="123"/>
    </row>
    <row r="59" spans="1:16" ht="12.75" hidden="1" customHeight="1" x14ac:dyDescent="0.2">
      <c r="A59" s="29"/>
      <c r="B59" s="215" t="s">
        <v>19</v>
      </c>
      <c r="C59" s="214">
        <v>69.88685730099732</v>
      </c>
      <c r="D59" s="129">
        <f t="shared" si="14"/>
        <v>4.3570534244224746E-2</v>
      </c>
      <c r="E59" s="208">
        <f t="shared" si="12"/>
        <v>2.391778718631187</v>
      </c>
      <c r="F59" s="214">
        <v>59.682171165898623</v>
      </c>
      <c r="G59" s="129">
        <f t="shared" si="15"/>
        <v>0.14418220323992159</v>
      </c>
      <c r="H59" s="208">
        <f t="shared" si="13"/>
        <v>4.3615229755042293</v>
      </c>
    </row>
    <row r="60" spans="1:16" ht="12.75" hidden="1" customHeight="1" x14ac:dyDescent="0.2">
      <c r="A60" s="29"/>
      <c r="B60" s="216" t="s">
        <v>6</v>
      </c>
      <c r="C60" s="211">
        <f t="shared" ref="C60:H60" si="16">AVERAGE(C48:C59)</f>
        <v>69.298344870739257</v>
      </c>
      <c r="D60" s="211">
        <f t="shared" si="16"/>
        <v>0.1984122897965849</v>
      </c>
      <c r="E60" s="211">
        <f t="shared" si="16"/>
        <v>1.9802596335320442</v>
      </c>
      <c r="F60" s="211">
        <f t="shared" si="16"/>
        <v>58.344513606200508</v>
      </c>
      <c r="G60" s="211">
        <f t="shared" si="16"/>
        <v>0.35731594527790972</v>
      </c>
      <c r="H60" s="211">
        <f t="shared" si="16"/>
        <v>2.4796532055288281</v>
      </c>
    </row>
    <row r="61" spans="1:16" ht="12.75" hidden="1" customHeight="1" x14ac:dyDescent="0.2">
      <c r="A61" s="217">
        <v>2006</v>
      </c>
      <c r="B61" s="59"/>
      <c r="C61" s="59"/>
      <c r="D61" s="127"/>
      <c r="E61" s="125"/>
      <c r="F61" s="127"/>
      <c r="G61" s="127"/>
      <c r="H61" s="125"/>
    </row>
    <row r="62" spans="1:16" ht="12.75" hidden="1" customHeight="1" x14ac:dyDescent="0.2">
      <c r="A62" s="124"/>
      <c r="B62" s="218" t="s">
        <v>8</v>
      </c>
      <c r="C62" s="214">
        <v>71.581758750017372</v>
      </c>
      <c r="D62" s="129">
        <f>C62/C59*100-100</f>
        <v>2.4252077063935644</v>
      </c>
      <c r="E62" s="208">
        <f t="shared" ref="E62:E73" si="17">C62/C48*100-100</f>
        <v>3.6818843536991608</v>
      </c>
      <c r="F62" s="219">
        <v>59.954988824320928</v>
      </c>
      <c r="G62" s="129">
        <f>F62/F59*100-100</f>
        <v>0.45711751615729668</v>
      </c>
      <c r="H62" s="208">
        <f t="shared" ref="H62:H73" si="18">F62/F48*100-100</f>
        <v>4.3055895906121862</v>
      </c>
    </row>
    <row r="63" spans="1:16" ht="12.75" hidden="1" customHeight="1" x14ac:dyDescent="0.2">
      <c r="A63" s="124"/>
      <c r="B63" s="218" t="s">
        <v>9</v>
      </c>
      <c r="C63" s="214">
        <v>70.823917958421291</v>
      </c>
      <c r="D63" s="129">
        <f t="shared" ref="D63:D73" si="19">C63/C62*100-100</f>
        <v>-1.0587065822769972</v>
      </c>
      <c r="E63" s="208">
        <f t="shared" si="17"/>
        <v>3.2062855941958475</v>
      </c>
      <c r="F63" s="214">
        <v>59.937300834370262</v>
      </c>
      <c r="G63" s="129">
        <f t="shared" ref="G63:G73" si="20">F63/F62*100-100</f>
        <v>-2.9502115332718404E-2</v>
      </c>
      <c r="H63" s="208">
        <f t="shared" si="18"/>
        <v>4.3460062575774856</v>
      </c>
    </row>
    <row r="64" spans="1:16" ht="12.75" hidden="1" customHeight="1" x14ac:dyDescent="0.2">
      <c r="A64" s="124"/>
      <c r="B64" s="218" t="s">
        <v>10</v>
      </c>
      <c r="C64" s="214">
        <v>70.839108274574642</v>
      </c>
      <c r="D64" s="129">
        <f t="shared" si="19"/>
        <v>2.1448003148137218E-2</v>
      </c>
      <c r="E64" s="208">
        <f t="shared" si="17"/>
        <v>3.190637811442997</v>
      </c>
      <c r="F64" s="214">
        <v>60.349762783450871</v>
      </c>
      <c r="G64" s="129">
        <f t="shared" si="20"/>
        <v>0.68815569493261819</v>
      </c>
      <c r="H64" s="208">
        <f t="shared" si="18"/>
        <v>4.8672989923555434</v>
      </c>
    </row>
    <row r="65" spans="1:8" ht="12.75" hidden="1" customHeight="1" x14ac:dyDescent="0.2">
      <c r="A65" s="124"/>
      <c r="B65" s="218" t="s">
        <v>11</v>
      </c>
      <c r="C65" s="214">
        <v>70.867737144407727</v>
      </c>
      <c r="D65" s="129">
        <f t="shared" si="19"/>
        <v>4.041393310897945E-2</v>
      </c>
      <c r="E65" s="208">
        <f t="shared" si="17"/>
        <v>3.0177461761469857</v>
      </c>
      <c r="F65" s="214">
        <v>60.451031454174306</v>
      </c>
      <c r="G65" s="129">
        <f t="shared" si="20"/>
        <v>0.16780293086952724</v>
      </c>
      <c r="H65" s="208">
        <f t="shared" si="18"/>
        <v>4.3775114847524321</v>
      </c>
    </row>
    <row r="66" spans="1:8" ht="12.75" hidden="1" customHeight="1" x14ac:dyDescent="0.2">
      <c r="A66" s="124"/>
      <c r="B66" s="218" t="s">
        <v>12</v>
      </c>
      <c r="C66" s="214">
        <v>70.803090620053652</v>
      </c>
      <c r="D66" s="129">
        <f t="shared" si="19"/>
        <v>-9.122137514047779E-2</v>
      </c>
      <c r="E66" s="208">
        <f t="shared" si="17"/>
        <v>2.9141664870342652</v>
      </c>
      <c r="F66" s="214">
        <v>60.731096341293416</v>
      </c>
      <c r="G66" s="129">
        <f t="shared" si="20"/>
        <v>0.46329215628257714</v>
      </c>
      <c r="H66" s="208">
        <f t="shared" si="18"/>
        <v>5.6362801438417023</v>
      </c>
    </row>
    <row r="67" spans="1:8" ht="12.75" hidden="1" customHeight="1" x14ac:dyDescent="0.2">
      <c r="A67" s="124"/>
      <c r="B67" s="218" t="s">
        <v>20</v>
      </c>
      <c r="C67" s="214">
        <v>71.989219045820263</v>
      </c>
      <c r="D67" s="129">
        <f t="shared" si="19"/>
        <v>1.6752495058890133</v>
      </c>
      <c r="E67" s="208">
        <f t="shared" si="17"/>
        <v>4.5893157193543885</v>
      </c>
      <c r="F67" s="214">
        <v>61.045054929754897</v>
      </c>
      <c r="G67" s="129">
        <f t="shared" si="20"/>
        <v>0.51696512557111873</v>
      </c>
      <c r="H67" s="208">
        <f t="shared" si="18"/>
        <v>5.6897127288577707</v>
      </c>
    </row>
    <row r="68" spans="1:8" ht="12.75" hidden="1" customHeight="1" x14ac:dyDescent="0.2">
      <c r="A68" s="124"/>
      <c r="B68" s="218" t="s">
        <v>21</v>
      </c>
      <c r="C68" s="214">
        <v>73.183805236592363</v>
      </c>
      <c r="D68" s="129">
        <f t="shared" si="19"/>
        <v>1.6593959576249375</v>
      </c>
      <c r="E68" s="208">
        <f t="shared" si="17"/>
        <v>4.9456860296681668</v>
      </c>
      <c r="F68" s="214">
        <v>61.200734890733465</v>
      </c>
      <c r="G68" s="129">
        <f t="shared" si="20"/>
        <v>0.25502468817124679</v>
      </c>
      <c r="H68" s="208">
        <f t="shared" si="18"/>
        <v>5.3432839314335041</v>
      </c>
    </row>
    <row r="69" spans="1:8" ht="12.75" hidden="1" customHeight="1" x14ac:dyDescent="0.2">
      <c r="A69" s="124"/>
      <c r="B69" s="220" t="s">
        <v>15</v>
      </c>
      <c r="C69" s="214">
        <v>73.314126055256366</v>
      </c>
      <c r="D69" s="129">
        <f t="shared" si="19"/>
        <v>0.17807330220489348</v>
      </c>
      <c r="E69" s="208">
        <f t="shared" si="17"/>
        <v>5.1700865705746253</v>
      </c>
      <c r="F69" s="214">
        <v>61.995263506885323</v>
      </c>
      <c r="G69" s="129">
        <f t="shared" si="20"/>
        <v>1.2982337835818214</v>
      </c>
      <c r="H69" s="208">
        <f t="shared" si="18"/>
        <v>5.7969351913784095</v>
      </c>
    </row>
    <row r="70" spans="1:8" ht="12.75" hidden="1" customHeight="1" x14ac:dyDescent="0.2">
      <c r="A70" s="124"/>
      <c r="B70" s="220" t="s">
        <v>16</v>
      </c>
      <c r="C70" s="214">
        <v>73.342689084730708</v>
      </c>
      <c r="D70" s="129">
        <f t="shared" si="19"/>
        <v>3.8959789894803976E-2</v>
      </c>
      <c r="E70" s="208">
        <f t="shared" si="17"/>
        <v>5.0715660965720417</v>
      </c>
      <c r="F70" s="214">
        <v>62.541219264951529</v>
      </c>
      <c r="G70" s="129">
        <f t="shared" si="20"/>
        <v>0.88064107995214158</v>
      </c>
      <c r="H70" s="208">
        <f t="shared" si="18"/>
        <v>5.7231292976850767</v>
      </c>
    </row>
    <row r="71" spans="1:8" ht="12.75" hidden="1" customHeight="1" x14ac:dyDescent="0.2">
      <c r="A71" s="124"/>
      <c r="B71" s="218" t="s">
        <v>17</v>
      </c>
      <c r="C71" s="214">
        <v>73.376439268080262</v>
      </c>
      <c r="D71" s="129">
        <f t="shared" si="19"/>
        <v>4.6017106504734784E-2</v>
      </c>
      <c r="E71" s="208">
        <f t="shared" si="17"/>
        <v>5.0385097495581448</v>
      </c>
      <c r="F71" s="214">
        <v>62.858317111882108</v>
      </c>
      <c r="G71" s="129">
        <f t="shared" si="20"/>
        <v>0.50702216979048842</v>
      </c>
      <c r="H71" s="208">
        <f t="shared" si="18"/>
        <v>5.8751162362905518</v>
      </c>
    </row>
    <row r="72" spans="1:8" ht="12.75" hidden="1" customHeight="1" x14ac:dyDescent="0.2">
      <c r="A72" s="124"/>
      <c r="B72" s="218" t="s">
        <v>18</v>
      </c>
      <c r="C72" s="214">
        <v>73.37898657649022</v>
      </c>
      <c r="D72" s="129">
        <f t="shared" si="19"/>
        <v>3.4715617647407271E-3</v>
      </c>
      <c r="E72" s="208">
        <f t="shared" si="17"/>
        <v>5.0425802905820234</v>
      </c>
      <c r="F72" s="214">
        <v>63.359099070722166</v>
      </c>
      <c r="G72" s="129">
        <f t="shared" si="20"/>
        <v>0.79668368777470278</v>
      </c>
      <c r="H72" s="208">
        <f t="shared" si="18"/>
        <v>6.3139131439135809</v>
      </c>
    </row>
    <row r="73" spans="1:8" ht="12.75" hidden="1" customHeight="1" x14ac:dyDescent="0.2">
      <c r="A73" s="124"/>
      <c r="B73" s="218" t="s">
        <v>19</v>
      </c>
      <c r="C73" s="214">
        <v>73.391765718180707</v>
      </c>
      <c r="D73" s="129">
        <f t="shared" si="19"/>
        <v>1.7415260535329935E-2</v>
      </c>
      <c r="E73" s="208">
        <f t="shared" si="17"/>
        <v>5.0151180816273069</v>
      </c>
      <c r="F73" s="214">
        <v>63.665247519228913</v>
      </c>
      <c r="G73" s="129">
        <f t="shared" si="20"/>
        <v>0.48319570984590143</v>
      </c>
      <c r="H73" s="208">
        <f t="shared" si="18"/>
        <v>6.6738127576802242</v>
      </c>
    </row>
    <row r="74" spans="1:8" ht="12.75" hidden="1" customHeight="1" x14ac:dyDescent="0.2">
      <c r="A74" s="124"/>
      <c r="B74" s="216" t="s">
        <v>6</v>
      </c>
      <c r="C74" s="211">
        <f t="shared" ref="C74:H74" si="21">AVERAGE(C62:C73)</f>
        <v>72.241053644385474</v>
      </c>
      <c r="D74" s="211">
        <f t="shared" si="21"/>
        <v>0.41297701413763832</v>
      </c>
      <c r="E74" s="211">
        <f t="shared" si="21"/>
        <v>4.2402985800379964</v>
      </c>
      <c r="F74" s="211">
        <f t="shared" si="21"/>
        <v>61.507426377647363</v>
      </c>
      <c r="G74" s="211">
        <f t="shared" si="21"/>
        <v>0.5403860356330602</v>
      </c>
      <c r="H74" s="211">
        <f t="shared" si="21"/>
        <v>5.4123824796982056</v>
      </c>
    </row>
    <row r="75" spans="1:8" ht="12.75" hidden="1" customHeight="1" x14ac:dyDescent="0.2">
      <c r="A75" s="217">
        <v>2007</v>
      </c>
      <c r="B75" s="59"/>
      <c r="C75" s="214"/>
      <c r="D75" s="127"/>
      <c r="E75" s="125"/>
      <c r="F75" s="214"/>
      <c r="G75" s="127"/>
      <c r="H75" s="125"/>
    </row>
    <row r="76" spans="1:8" ht="12.75" hidden="1" customHeight="1" x14ac:dyDescent="0.2">
      <c r="A76" s="124"/>
      <c r="B76" s="218" t="s">
        <v>8</v>
      </c>
      <c r="C76" s="214">
        <v>74.695104896841599</v>
      </c>
      <c r="D76" s="129">
        <f>C76/C73*100-100</f>
        <v>1.7758656790812495</v>
      </c>
      <c r="E76" s="208">
        <f t="shared" ref="E76:E87" si="22">C76/C62*100-100</f>
        <v>4.3493568769340527</v>
      </c>
      <c r="F76" s="214">
        <v>63.834581105349493</v>
      </c>
      <c r="G76" s="129">
        <f>F76/F73*100-100</f>
        <v>0.2659749120891064</v>
      </c>
      <c r="H76" s="208">
        <f t="shared" ref="H76:H87" si="23">F76/F62*100-100</f>
        <v>6.4708414714186375</v>
      </c>
    </row>
    <row r="77" spans="1:8" ht="12.75" hidden="1" customHeight="1" x14ac:dyDescent="0.2">
      <c r="A77" s="194"/>
      <c r="B77" s="220" t="s">
        <v>9</v>
      </c>
      <c r="C77" s="214">
        <v>74.724990786274546</v>
      </c>
      <c r="D77" s="129">
        <f t="shared" ref="D77:D87" si="24">C77/C76*100-100</f>
        <v>4.0010506008684388E-2</v>
      </c>
      <c r="E77" s="208">
        <f t="shared" si="22"/>
        <v>5.5081290901520958</v>
      </c>
      <c r="F77" s="214">
        <v>64.153656470262035</v>
      </c>
      <c r="G77" s="129">
        <f t="shared" ref="G77:G87" si="25">F77/F76*100-100</f>
        <v>0.4998471978471315</v>
      </c>
      <c r="H77" s="208">
        <f t="shared" si="23"/>
        <v>7.0346104632625668</v>
      </c>
    </row>
    <row r="78" spans="1:8" ht="12.75" hidden="1" customHeight="1" x14ac:dyDescent="0.2">
      <c r="A78" s="194"/>
      <c r="B78" s="220" t="s">
        <v>10</v>
      </c>
      <c r="C78" s="214">
        <v>74.736186605769078</v>
      </c>
      <c r="D78" s="129">
        <f t="shared" si="24"/>
        <v>1.4982697725002936E-2</v>
      </c>
      <c r="E78" s="208">
        <f t="shared" si="22"/>
        <v>5.501309130105426</v>
      </c>
      <c r="F78" s="214">
        <v>64.678940252737817</v>
      </c>
      <c r="G78" s="129">
        <f t="shared" si="25"/>
        <v>0.81879009144128645</v>
      </c>
      <c r="H78" s="208">
        <f t="shared" si="23"/>
        <v>7.17347884998496</v>
      </c>
    </row>
    <row r="79" spans="1:8" ht="12.75" hidden="1" customHeight="1" x14ac:dyDescent="0.2">
      <c r="A79" s="194"/>
      <c r="B79" s="220" t="s">
        <v>11</v>
      </c>
      <c r="C79" s="214">
        <v>74.730243159409184</v>
      </c>
      <c r="D79" s="129">
        <f t="shared" si="24"/>
        <v>-7.9525684006966912E-3</v>
      </c>
      <c r="E79" s="208">
        <f t="shared" si="22"/>
        <v>5.4503024516371994</v>
      </c>
      <c r="F79" s="214">
        <v>65.566554692125266</v>
      </c>
      <c r="G79" s="129">
        <f t="shared" si="25"/>
        <v>1.3723391816857742</v>
      </c>
      <c r="H79" s="208">
        <f t="shared" si="23"/>
        <v>8.462259642052345</v>
      </c>
    </row>
    <row r="80" spans="1:8" ht="12.75" hidden="1" customHeight="1" x14ac:dyDescent="0.2">
      <c r="A80" s="124"/>
      <c r="B80" s="218" t="s">
        <v>12</v>
      </c>
      <c r="C80" s="214">
        <v>74.739367723959816</v>
      </c>
      <c r="D80" s="129">
        <f t="shared" si="24"/>
        <v>1.2210002490121497E-2</v>
      </c>
      <c r="E80" s="208">
        <f t="shared" si="22"/>
        <v>5.559470736989681</v>
      </c>
      <c r="F80" s="214">
        <v>66.1447935491979</v>
      </c>
      <c r="G80" s="129">
        <f t="shared" si="25"/>
        <v>0.88191130338908863</v>
      </c>
      <c r="H80" s="208">
        <f t="shared" si="23"/>
        <v>8.9142095796869398</v>
      </c>
    </row>
    <row r="81" spans="1:12" ht="12.75" hidden="1" customHeight="1" x14ac:dyDescent="0.2">
      <c r="A81" s="124"/>
      <c r="B81" s="218" t="s">
        <v>20</v>
      </c>
      <c r="C81" s="214">
        <v>74.771094339378834</v>
      </c>
      <c r="D81" s="129">
        <f t="shared" si="24"/>
        <v>4.2449670615624768E-2</v>
      </c>
      <c r="E81" s="208">
        <f t="shared" si="22"/>
        <v>3.864294307440602</v>
      </c>
      <c r="F81" s="214">
        <v>66.426985046401938</v>
      </c>
      <c r="G81" s="129">
        <f t="shared" si="25"/>
        <v>0.4266269226377517</v>
      </c>
      <c r="H81" s="208">
        <f t="shared" si="23"/>
        <v>8.8163244718840588</v>
      </c>
    </row>
    <row r="82" spans="1:12" ht="12.75" hidden="1" customHeight="1" x14ac:dyDescent="0.2">
      <c r="A82" s="124"/>
      <c r="B82" s="218" t="s">
        <v>21</v>
      </c>
      <c r="C82" s="214">
        <v>75.376380038400796</v>
      </c>
      <c r="D82" s="129">
        <f t="shared" si="24"/>
        <v>0.8095183096754397</v>
      </c>
      <c r="E82" s="208">
        <f t="shared" si="22"/>
        <v>2.9959835987212813</v>
      </c>
      <c r="F82" s="214">
        <v>67.054833565595104</v>
      </c>
      <c r="G82" s="129">
        <f t="shared" si="25"/>
        <v>0.94517088010933037</v>
      </c>
      <c r="H82" s="208">
        <f t="shared" si="23"/>
        <v>9.5654058489876377</v>
      </c>
    </row>
    <row r="83" spans="1:12" ht="12.75" hidden="1" customHeight="1" x14ac:dyDescent="0.2">
      <c r="A83" s="124"/>
      <c r="B83" s="220" t="s">
        <v>15</v>
      </c>
      <c r="C83" s="214">
        <v>75.617358550930092</v>
      </c>
      <c r="D83" s="129">
        <f t="shared" si="24"/>
        <v>0.31970029922705123</v>
      </c>
      <c r="E83" s="208">
        <f t="shared" si="22"/>
        <v>3.1415944233418145</v>
      </c>
      <c r="F83" s="214">
        <v>67.56958481768244</v>
      </c>
      <c r="G83" s="129">
        <f t="shared" si="25"/>
        <v>0.76765719145927847</v>
      </c>
      <c r="H83" s="208">
        <f t="shared" si="23"/>
        <v>8.9915277320791205</v>
      </c>
    </row>
    <row r="84" spans="1:12" ht="12.75" hidden="1" customHeight="1" x14ac:dyDescent="0.2">
      <c r="A84" s="124"/>
      <c r="B84" s="220" t="s">
        <v>16</v>
      </c>
      <c r="C84" s="214">
        <v>75.673446997627153</v>
      </c>
      <c r="D84" s="129">
        <f t="shared" si="24"/>
        <v>7.417403592494054E-2</v>
      </c>
      <c r="E84" s="208">
        <f t="shared" si="22"/>
        <v>3.1779008132682236</v>
      </c>
      <c r="F84" s="214">
        <v>68.069865382537699</v>
      </c>
      <c r="G84" s="129">
        <f t="shared" si="25"/>
        <v>0.74039313132547591</v>
      </c>
      <c r="H84" s="208">
        <f t="shared" si="23"/>
        <v>8.8400037328412822</v>
      </c>
    </row>
    <row r="85" spans="1:12" ht="12.75" hidden="1" customHeight="1" x14ac:dyDescent="0.2">
      <c r="A85" s="124"/>
      <c r="B85" s="220" t="s">
        <v>17</v>
      </c>
      <c r="C85" s="214">
        <v>75.928831886553056</v>
      </c>
      <c r="D85" s="129">
        <f t="shared" si="24"/>
        <v>0.33748282793820295</v>
      </c>
      <c r="E85" s="208">
        <f t="shared" si="22"/>
        <v>3.4784907034636205</v>
      </c>
      <c r="F85" s="214">
        <v>68.837825598959654</v>
      </c>
      <c r="G85" s="129">
        <f t="shared" si="25"/>
        <v>1.1281941165979674</v>
      </c>
      <c r="H85" s="208">
        <f t="shared" si="23"/>
        <v>9.5126767018508787</v>
      </c>
    </row>
    <row r="86" spans="1:12" ht="12.75" hidden="1" customHeight="1" x14ac:dyDescent="0.2">
      <c r="A86" s="124"/>
      <c r="B86" s="220" t="s">
        <v>18</v>
      </c>
      <c r="C86" s="214">
        <v>71.968963260002738</v>
      </c>
      <c r="D86" s="129">
        <f t="shared" si="24"/>
        <v>-5.2152371216073021</v>
      </c>
      <c r="E86" s="208">
        <f t="shared" si="22"/>
        <v>-1.9215628101073179</v>
      </c>
      <c r="F86" s="214">
        <v>69.483426080766819</v>
      </c>
      <c r="G86" s="129">
        <f t="shared" si="25"/>
        <v>0.93785716819172649</v>
      </c>
      <c r="H86" s="208">
        <f t="shared" si="23"/>
        <v>9.6660575984652439</v>
      </c>
    </row>
    <row r="87" spans="1:12" ht="12.75" hidden="1" customHeight="1" x14ac:dyDescent="0.2">
      <c r="A87" s="124"/>
      <c r="B87" s="220" t="s">
        <v>19</v>
      </c>
      <c r="C87" s="214">
        <v>72.014349736631246</v>
      </c>
      <c r="D87" s="129">
        <f t="shared" si="24"/>
        <v>6.3063957812687477E-2</v>
      </c>
      <c r="E87" s="208">
        <f t="shared" si="22"/>
        <v>-1.8767990769409266</v>
      </c>
      <c r="F87" s="214">
        <v>70.125579051655492</v>
      </c>
      <c r="G87" s="129">
        <f t="shared" si="25"/>
        <v>0.92418150213585193</v>
      </c>
      <c r="H87" s="208">
        <f t="shared" si="23"/>
        <v>10.147343777270891</v>
      </c>
    </row>
    <row r="88" spans="1:12" ht="12.75" hidden="1" customHeight="1" x14ac:dyDescent="0.2">
      <c r="A88" s="194"/>
      <c r="B88" s="213" t="s">
        <v>6</v>
      </c>
      <c r="C88" s="211">
        <f t="shared" ref="C88:H88" si="26">AVERAGE(C76:C87)</f>
        <v>74.581359831814851</v>
      </c>
      <c r="D88" s="211">
        <f t="shared" si="26"/>
        <v>-0.14447764195908283</v>
      </c>
      <c r="E88" s="211">
        <f t="shared" si="26"/>
        <v>3.2690391870838127</v>
      </c>
      <c r="F88" s="211">
        <f t="shared" si="26"/>
        <v>66.828885467772636</v>
      </c>
      <c r="G88" s="211">
        <f t="shared" si="26"/>
        <v>0.80907863324248075</v>
      </c>
      <c r="H88" s="211">
        <f t="shared" si="26"/>
        <v>8.6328949891487134</v>
      </c>
    </row>
    <row r="89" spans="1:12" s="24" customFormat="1" ht="12.75" hidden="1" customHeight="1" x14ac:dyDescent="0.2">
      <c r="A89" s="217">
        <v>2008</v>
      </c>
      <c r="B89" s="92"/>
      <c r="C89" s="59"/>
      <c r="D89" s="127"/>
      <c r="E89" s="125"/>
      <c r="F89" s="127"/>
      <c r="G89" s="127"/>
      <c r="H89" s="125"/>
      <c r="I89"/>
      <c r="J89"/>
    </row>
    <row r="90" spans="1:12" ht="12.75" hidden="1" customHeight="1" x14ac:dyDescent="0.2">
      <c r="A90" s="194"/>
      <c r="B90" s="220" t="s">
        <v>8</v>
      </c>
      <c r="C90" s="214">
        <v>73.306131763188176</v>
      </c>
      <c r="D90" s="129">
        <f>C90/C87*100-100</f>
        <v>1.7937841989564589</v>
      </c>
      <c r="E90" s="208">
        <f t="shared" ref="E90:E101" si="27">C90/C76*100-100</f>
        <v>-1.8595236402327515</v>
      </c>
      <c r="F90" s="214">
        <v>71.137953682584296</v>
      </c>
      <c r="G90" s="129">
        <f>F90/F87*100-100</f>
        <v>1.4436595670505312</v>
      </c>
      <c r="H90" s="208">
        <f t="shared" ref="H90:H101" si="28">F90/F76*100-100</f>
        <v>11.441091099480502</v>
      </c>
      <c r="L90" s="14"/>
    </row>
    <row r="91" spans="1:12" ht="12.75" hidden="1" customHeight="1" x14ac:dyDescent="0.2">
      <c r="A91" s="194"/>
      <c r="B91" s="220" t="s">
        <v>9</v>
      </c>
      <c r="C91" s="214">
        <v>73.362652028165414</v>
      </c>
      <c r="D91" s="129">
        <f t="shared" ref="D91:D101" si="29">C91/C90*100-100</f>
        <v>7.7101687973140542E-2</v>
      </c>
      <c r="E91" s="208">
        <f t="shared" si="27"/>
        <v>-1.8231367361498059</v>
      </c>
      <c r="F91" s="219">
        <v>71.38419021130845</v>
      </c>
      <c r="G91" s="129">
        <f t="shared" ref="G91:G101" si="30">F91/F90*100-100</f>
        <v>0.34613945998904683</v>
      </c>
      <c r="H91" s="208">
        <f t="shared" si="28"/>
        <v>11.270649467030893</v>
      </c>
      <c r="K91" s="214"/>
    </row>
    <row r="92" spans="1:12" ht="12.75" hidden="1" customHeight="1" x14ac:dyDescent="0.2">
      <c r="A92" s="194"/>
      <c r="B92" s="220" t="s">
        <v>10</v>
      </c>
      <c r="C92" s="214">
        <v>73.664558913484328</v>
      </c>
      <c r="D92" s="129">
        <f t="shared" si="29"/>
        <v>0.41152667872886184</v>
      </c>
      <c r="E92" s="208">
        <f t="shared" si="27"/>
        <v>-1.4338806152065899</v>
      </c>
      <c r="F92" s="214">
        <v>72.488464813751136</v>
      </c>
      <c r="G92" s="129">
        <f t="shared" si="30"/>
        <v>1.5469456180337033</v>
      </c>
      <c r="H92" s="208">
        <f t="shared" si="28"/>
        <v>12.07429269944285</v>
      </c>
    </row>
    <row r="93" spans="1:12" ht="12.75" hidden="1" customHeight="1" x14ac:dyDescent="0.2">
      <c r="A93" s="194"/>
      <c r="B93" s="220" t="s">
        <v>11</v>
      </c>
      <c r="C93" s="214">
        <v>73.839206673263348</v>
      </c>
      <c r="D93" s="129">
        <f t="shared" si="29"/>
        <v>0.23708519042942555</v>
      </c>
      <c r="E93" s="208">
        <f t="shared" si="27"/>
        <v>-1.1923371963946892</v>
      </c>
      <c r="F93" s="214">
        <v>74.183648606114716</v>
      </c>
      <c r="G93" s="129">
        <f t="shared" si="30"/>
        <v>2.3385566196209453</v>
      </c>
      <c r="H93" s="208">
        <f t="shared" si="28"/>
        <v>13.142514433543042</v>
      </c>
    </row>
    <row r="94" spans="1:12" ht="12.75" hidden="1" customHeight="1" x14ac:dyDescent="0.2">
      <c r="A94" s="194"/>
      <c r="B94" s="220" t="s">
        <v>12</v>
      </c>
      <c r="C94" s="214">
        <v>74.074298648485936</v>
      </c>
      <c r="D94" s="129">
        <f t="shared" si="29"/>
        <v>0.31838366880465685</v>
      </c>
      <c r="E94" s="208">
        <f t="shared" si="27"/>
        <v>-0.88985108615077024</v>
      </c>
      <c r="F94" s="214">
        <v>75.079566090411603</v>
      </c>
      <c r="G94" s="129">
        <f t="shared" si="30"/>
        <v>1.2077021029982546</v>
      </c>
      <c r="H94" s="208">
        <f t="shared" si="28"/>
        <v>13.507899959757381</v>
      </c>
    </row>
    <row r="95" spans="1:12" ht="12.75" hidden="1" customHeight="1" x14ac:dyDescent="0.2">
      <c r="A95" s="194"/>
      <c r="B95" s="220" t="s">
        <v>20</v>
      </c>
      <c r="C95" s="214">
        <v>74.34280554175443</v>
      </c>
      <c r="D95" s="129">
        <f t="shared" si="29"/>
        <v>0.36248320695236202</v>
      </c>
      <c r="E95" s="208">
        <f t="shared" si="27"/>
        <v>-0.57279995887239465</v>
      </c>
      <c r="F95" s="214">
        <v>75.989014974281417</v>
      </c>
      <c r="G95" s="129">
        <f t="shared" si="30"/>
        <v>1.2113134521510887</v>
      </c>
      <c r="H95" s="208">
        <f t="shared" si="28"/>
        <v>14.39479741734479</v>
      </c>
    </row>
    <row r="96" spans="1:12" ht="11.25" hidden="1" customHeight="1" x14ac:dyDescent="0.2">
      <c r="A96" s="194"/>
      <c r="B96" s="220" t="s">
        <v>21</v>
      </c>
      <c r="C96" s="214">
        <v>76.143900020509207</v>
      </c>
      <c r="D96" s="129">
        <f t="shared" si="29"/>
        <v>2.4226883363221958</v>
      </c>
      <c r="E96" s="208">
        <f t="shared" si="27"/>
        <v>1.0182499898740076</v>
      </c>
      <c r="F96" s="214">
        <v>77.800613348583227</v>
      </c>
      <c r="G96" s="129">
        <f t="shared" si="30"/>
        <v>2.3840266582149354</v>
      </c>
      <c r="H96" s="208">
        <f t="shared" si="28"/>
        <v>16.025361948704671</v>
      </c>
    </row>
    <row r="97" spans="1:14" ht="12.75" hidden="1" customHeight="1" x14ac:dyDescent="0.2">
      <c r="A97" s="194"/>
      <c r="B97" s="220" t="s">
        <v>15</v>
      </c>
      <c r="C97" s="214">
        <v>76.211309840477554</v>
      </c>
      <c r="D97" s="129">
        <f t="shared" si="29"/>
        <v>8.8529507879414382E-2</v>
      </c>
      <c r="E97" s="208">
        <f t="shared" si="27"/>
        <v>0.78546950188351161</v>
      </c>
      <c r="F97" s="214">
        <v>78.591254789215483</v>
      </c>
      <c r="G97" s="129">
        <f t="shared" si="30"/>
        <v>1.0162406266513813</v>
      </c>
      <c r="H97" s="208">
        <f t="shared" si="28"/>
        <v>16.311584570590341</v>
      </c>
    </row>
    <row r="98" spans="1:14" ht="12.75" hidden="1" customHeight="1" x14ac:dyDescent="0.2">
      <c r="A98" s="194"/>
      <c r="B98" s="220" t="s">
        <v>16</v>
      </c>
      <c r="C98" s="214">
        <v>76.395709439954686</v>
      </c>
      <c r="D98" s="129">
        <f t="shared" si="29"/>
        <v>0.24195831283194025</v>
      </c>
      <c r="E98" s="208">
        <f t="shared" si="27"/>
        <v>0.95444633617678676</v>
      </c>
      <c r="F98" s="214">
        <v>79.229693914614288</v>
      </c>
      <c r="G98" s="129">
        <f t="shared" si="30"/>
        <v>0.81235390262075668</v>
      </c>
      <c r="H98" s="208">
        <f t="shared" si="28"/>
        <v>16.394668138919926</v>
      </c>
    </row>
    <row r="99" spans="1:14" ht="12.75" hidden="1" customHeight="1" x14ac:dyDescent="0.2">
      <c r="A99" s="194"/>
      <c r="B99" s="220" t="s">
        <v>17</v>
      </c>
      <c r="C99" s="214">
        <v>76.800875352665841</v>
      </c>
      <c r="D99" s="129">
        <f t="shared" si="29"/>
        <v>0.53035165938162265</v>
      </c>
      <c r="E99" s="208">
        <f t="shared" si="27"/>
        <v>1.1485010956256048</v>
      </c>
      <c r="F99" s="214">
        <v>79.560464655616173</v>
      </c>
      <c r="G99" s="129">
        <f t="shared" si="30"/>
        <v>0.41748330033730952</v>
      </c>
      <c r="H99" s="208">
        <f t="shared" si="28"/>
        <v>15.576667280464719</v>
      </c>
    </row>
    <row r="100" spans="1:14" ht="12.75" hidden="1" customHeight="1" x14ac:dyDescent="0.2">
      <c r="A100" s="194"/>
      <c r="B100" s="220" t="s">
        <v>18</v>
      </c>
      <c r="C100" s="214">
        <v>76.85716945821423</v>
      </c>
      <c r="D100" s="129">
        <f t="shared" si="29"/>
        <v>7.3298781153070536E-2</v>
      </c>
      <c r="E100" s="208">
        <f t="shared" si="27"/>
        <v>6.792103118884512</v>
      </c>
      <c r="F100" s="219">
        <v>80.123522654286134</v>
      </c>
      <c r="G100" s="129">
        <f t="shared" si="30"/>
        <v>0.70771079719959573</v>
      </c>
      <c r="H100" s="208">
        <f t="shared" si="28"/>
        <v>15.313143253977387</v>
      </c>
    </row>
    <row r="101" spans="1:14" ht="12.75" hidden="1" customHeight="1" x14ac:dyDescent="0.2">
      <c r="A101" s="194"/>
      <c r="B101" s="220" t="s">
        <v>19</v>
      </c>
      <c r="C101" s="214">
        <v>76.882779834352093</v>
      </c>
      <c r="D101" s="129">
        <f t="shared" si="29"/>
        <v>3.3322039203881104E-2</v>
      </c>
      <c r="E101" s="208">
        <f t="shared" si="27"/>
        <v>6.760361116257414</v>
      </c>
      <c r="F101" s="219">
        <v>79.673784124271847</v>
      </c>
      <c r="G101" s="129">
        <f t="shared" si="30"/>
        <v>-0.56130648667908645</v>
      </c>
      <c r="H101" s="208">
        <f t="shared" si="28"/>
        <v>13.61586628123672</v>
      </c>
    </row>
    <row r="102" spans="1:14" ht="12.75" hidden="1" customHeight="1" x14ac:dyDescent="0.2">
      <c r="A102" s="194"/>
      <c r="B102" s="213" t="s">
        <v>6</v>
      </c>
      <c r="C102" s="211">
        <f t="shared" ref="C102:H102" si="31">AVERAGE(C90:C101)</f>
        <v>75.156783126209589</v>
      </c>
      <c r="D102" s="211">
        <f t="shared" si="31"/>
        <v>0.54920943905141917</v>
      </c>
      <c r="E102" s="211">
        <f t="shared" si="31"/>
        <v>0.80730016047456965</v>
      </c>
      <c r="F102" s="211">
        <f t="shared" si="31"/>
        <v>76.270180988753225</v>
      </c>
      <c r="G102" s="211">
        <f t="shared" si="31"/>
        <v>1.0725688015157051</v>
      </c>
      <c r="H102" s="211">
        <f t="shared" si="31"/>
        <v>14.089044712541101</v>
      </c>
    </row>
    <row r="103" spans="1:14" ht="12.75" hidden="1" customHeight="1" x14ac:dyDescent="0.2">
      <c r="A103" s="138">
        <v>2009</v>
      </c>
      <c r="B103" s="92"/>
      <c r="C103" s="59"/>
      <c r="D103" s="127"/>
      <c r="E103" s="125"/>
      <c r="F103" s="127"/>
      <c r="G103" s="127"/>
      <c r="H103" s="125"/>
    </row>
    <row r="104" spans="1:14" ht="12.75" hidden="1" customHeight="1" x14ac:dyDescent="0.2">
      <c r="A104" s="194"/>
      <c r="B104" s="220" t="s">
        <v>8</v>
      </c>
      <c r="C104" s="214">
        <v>80.019388368515095</v>
      </c>
      <c r="D104" s="129">
        <f>C104/C101*100-100</f>
        <v>4.0797283096695764</v>
      </c>
      <c r="E104" s="208">
        <f t="shared" ref="E104:E115" si="32">C104/C90*100-100</f>
        <v>9.1578377467982648</v>
      </c>
      <c r="F104" s="214">
        <v>80.309852248646692</v>
      </c>
      <c r="G104" s="129">
        <f>F104/F101*100-100</f>
        <v>0.79834054747887251</v>
      </c>
      <c r="H104" s="208">
        <f t="shared" ref="H104:H115" si="33">F104/F90*100-100</f>
        <v>12.893115546993613</v>
      </c>
      <c r="K104" s="214"/>
    </row>
    <row r="105" spans="1:14" ht="12.75" hidden="1" customHeight="1" x14ac:dyDescent="0.2">
      <c r="A105" s="194"/>
      <c r="B105" s="220" t="s">
        <v>9</v>
      </c>
      <c r="C105" s="214">
        <v>79.994050578124046</v>
      </c>
      <c r="D105" s="129">
        <f t="shared" ref="D105:D115" si="34">C105/C104*100-100</f>
        <v>-3.166456393589101E-2</v>
      </c>
      <c r="E105" s="208">
        <f t="shared" si="32"/>
        <v>9.0392023279266027</v>
      </c>
      <c r="F105" s="214">
        <v>80.507896786214516</v>
      </c>
      <c r="G105" s="129">
        <f t="shared" ref="G105:G115" si="35">F105/F104*100-100</f>
        <v>0.24660055027203498</v>
      </c>
      <c r="H105" s="208">
        <f t="shared" si="33"/>
        <v>12.781130594741569</v>
      </c>
      <c r="K105" s="214"/>
    </row>
    <row r="106" spans="1:14" ht="12.75" hidden="1" customHeight="1" x14ac:dyDescent="0.2">
      <c r="A106" s="194"/>
      <c r="B106" s="220" t="s">
        <v>10</v>
      </c>
      <c r="C106" s="214">
        <v>80.035874865519446</v>
      </c>
      <c r="D106" s="129">
        <f t="shared" si="34"/>
        <v>5.2284247507316195E-2</v>
      </c>
      <c r="E106" s="208">
        <f t="shared" si="32"/>
        <v>8.6490926518924027</v>
      </c>
      <c r="F106" s="214">
        <v>81.411025067745882</v>
      </c>
      <c r="G106" s="129">
        <f t="shared" si="35"/>
        <v>1.1217884426040712</v>
      </c>
      <c r="H106" s="208">
        <f t="shared" si="33"/>
        <v>12.308938086797667</v>
      </c>
      <c r="K106" s="214"/>
      <c r="M106" s="214"/>
      <c r="N106" s="214"/>
    </row>
    <row r="107" spans="1:14" ht="12.75" hidden="1" customHeight="1" x14ac:dyDescent="0.2">
      <c r="A107" s="124"/>
      <c r="B107" s="220" t="s">
        <v>11</v>
      </c>
      <c r="C107" s="214">
        <v>79.929648171542212</v>
      </c>
      <c r="D107" s="129">
        <f t="shared" si="34"/>
        <v>-0.13272384934346348</v>
      </c>
      <c r="E107" s="208">
        <f t="shared" si="32"/>
        <v>8.2482488269801166</v>
      </c>
      <c r="F107" s="214">
        <v>82.107192181056078</v>
      </c>
      <c r="G107" s="129">
        <f t="shared" si="35"/>
        <v>0.85512633298854723</v>
      </c>
      <c r="H107" s="208">
        <f t="shared" si="33"/>
        <v>10.680983914679359</v>
      </c>
      <c r="K107" s="214"/>
      <c r="M107" s="214"/>
      <c r="N107" s="214"/>
    </row>
    <row r="108" spans="1:14" ht="12.75" hidden="1" customHeight="1" x14ac:dyDescent="0.2">
      <c r="A108" s="124"/>
      <c r="B108" s="220" t="s">
        <v>12</v>
      </c>
      <c r="C108" s="214">
        <v>79.934531701864501</v>
      </c>
      <c r="D108" s="129">
        <f t="shared" si="34"/>
        <v>6.1097858354202117E-3</v>
      </c>
      <c r="E108" s="208">
        <f t="shared" si="32"/>
        <v>7.9112906369695963</v>
      </c>
      <c r="F108" s="214">
        <v>82.579579860874176</v>
      </c>
      <c r="G108" s="129">
        <f t="shared" si="35"/>
        <v>0.5753304519005269</v>
      </c>
      <c r="H108" s="208">
        <f t="shared" si="33"/>
        <v>9.9894207718661789</v>
      </c>
      <c r="K108" s="214"/>
      <c r="M108" s="214"/>
      <c r="N108" s="214"/>
    </row>
    <row r="109" spans="1:14" ht="12.75" hidden="1" customHeight="1" x14ac:dyDescent="0.2">
      <c r="A109" s="194"/>
      <c r="B109" s="220" t="s">
        <v>20</v>
      </c>
      <c r="C109" s="214">
        <v>83.776115308513766</v>
      </c>
      <c r="D109" s="129">
        <f t="shared" si="34"/>
        <v>4.8059124446708381</v>
      </c>
      <c r="E109" s="208">
        <f t="shared" si="32"/>
        <v>12.688934319893463</v>
      </c>
      <c r="F109" s="214">
        <v>83.22401545934602</v>
      </c>
      <c r="G109" s="129">
        <f t="shared" si="35"/>
        <v>0.78038129953866076</v>
      </c>
      <c r="H109" s="208">
        <f t="shared" si="33"/>
        <v>9.5211136603274866</v>
      </c>
      <c r="K109" s="214"/>
      <c r="M109" s="214"/>
      <c r="N109" s="214"/>
    </row>
    <row r="110" spans="1:14" ht="12.75" hidden="1" customHeight="1" x14ac:dyDescent="0.2">
      <c r="A110" s="194"/>
      <c r="B110" s="220" t="s">
        <v>21</v>
      </c>
      <c r="C110" s="214">
        <v>84.851071171466003</v>
      </c>
      <c r="D110" s="129">
        <f t="shared" si="34"/>
        <v>1.2831292773526286</v>
      </c>
      <c r="E110" s="208">
        <f t="shared" si="32"/>
        <v>11.435152584266817</v>
      </c>
      <c r="F110" s="214">
        <v>83.639870999163605</v>
      </c>
      <c r="G110" s="129">
        <f t="shared" si="35"/>
        <v>0.49968213804912409</v>
      </c>
      <c r="H110" s="208">
        <f t="shared" si="33"/>
        <v>7.5054133884751906</v>
      </c>
      <c r="K110" s="214"/>
      <c r="M110" s="214"/>
      <c r="N110" s="214"/>
    </row>
    <row r="111" spans="1:14" ht="12.75" hidden="1" customHeight="1" x14ac:dyDescent="0.2">
      <c r="A111" s="194"/>
      <c r="B111" s="220" t="s">
        <v>15</v>
      </c>
      <c r="C111" s="214">
        <v>84.876479189402133</v>
      </c>
      <c r="D111" s="129">
        <f t="shared" si="34"/>
        <v>2.9944251245566988E-2</v>
      </c>
      <c r="E111" s="208">
        <f t="shared" si="32"/>
        <v>11.369925759132286</v>
      </c>
      <c r="F111" s="214">
        <v>84.761129192296238</v>
      </c>
      <c r="G111" s="129">
        <f t="shared" si="35"/>
        <v>1.3405785778218586</v>
      </c>
      <c r="H111" s="208">
        <f t="shared" si="33"/>
        <v>7.8505864547252457</v>
      </c>
      <c r="K111" s="214"/>
      <c r="M111" s="214"/>
      <c r="N111" s="214"/>
    </row>
    <row r="112" spans="1:14" ht="12.75" hidden="1" customHeight="1" x14ac:dyDescent="0.2">
      <c r="A112" s="194"/>
      <c r="B112" s="220" t="s">
        <v>270</v>
      </c>
      <c r="C112" s="214">
        <v>84.859769380935219</v>
      </c>
      <c r="D112" s="129">
        <f t="shared" si="34"/>
        <v>-1.9687207370637338E-2</v>
      </c>
      <c r="E112" s="208">
        <f t="shared" si="32"/>
        <v>11.079234688740087</v>
      </c>
      <c r="F112" s="214">
        <v>84.756804887228498</v>
      </c>
      <c r="G112" s="129">
        <f t="shared" si="35"/>
        <v>-5.1017549069314327E-3</v>
      </c>
      <c r="H112" s="208">
        <f t="shared" si="33"/>
        <v>6.976059983988776</v>
      </c>
      <c r="K112" s="214"/>
      <c r="M112" s="214"/>
      <c r="N112" s="214"/>
    </row>
    <row r="113" spans="1:14" ht="12.75" hidden="1" customHeight="1" x14ac:dyDescent="0.2">
      <c r="A113" s="194"/>
      <c r="B113" s="220" t="s">
        <v>17</v>
      </c>
      <c r="C113" s="214">
        <v>84.859475436502706</v>
      </c>
      <c r="D113" s="129">
        <f t="shared" si="34"/>
        <v>-3.4638844137191427E-4</v>
      </c>
      <c r="E113" s="208">
        <f t="shared" si="32"/>
        <v>10.492849263543121</v>
      </c>
      <c r="F113" s="214">
        <v>85.109344730778687</v>
      </c>
      <c r="G113" s="129">
        <f t="shared" si="35"/>
        <v>0.41594281900934504</v>
      </c>
      <c r="H113" s="208">
        <f t="shared" si="33"/>
        <v>6.9744188890566363</v>
      </c>
      <c r="K113" s="214"/>
      <c r="M113" s="214"/>
      <c r="N113" s="214"/>
    </row>
    <row r="114" spans="1:14" ht="12.75" hidden="1" customHeight="1" x14ac:dyDescent="0.2">
      <c r="A114" s="194"/>
      <c r="B114" s="220" t="s">
        <v>18</v>
      </c>
      <c r="C114" s="214">
        <v>84.874316028247591</v>
      </c>
      <c r="D114" s="129">
        <f t="shared" si="34"/>
        <v>1.7488432103249352E-2</v>
      </c>
      <c r="E114" s="208">
        <f t="shared" si="32"/>
        <v>10.431227986339181</v>
      </c>
      <c r="F114" s="214">
        <v>85.172043015706478</v>
      </c>
      <c r="G114" s="129">
        <f t="shared" si="35"/>
        <v>7.3667921103279355E-2</v>
      </c>
      <c r="H114" s="208">
        <f t="shared" si="33"/>
        <v>6.3009216197389435</v>
      </c>
      <c r="K114" s="214"/>
      <c r="M114" s="214"/>
      <c r="N114" s="214"/>
    </row>
    <row r="115" spans="1:14" ht="12.75" hidden="1" customHeight="1" x14ac:dyDescent="0.2">
      <c r="A115" s="194"/>
      <c r="B115" s="220" t="s">
        <v>19</v>
      </c>
      <c r="C115" s="214">
        <v>84.936895252191547</v>
      </c>
      <c r="D115" s="129">
        <f t="shared" si="34"/>
        <v>7.3731638583268477E-2</v>
      </c>
      <c r="E115" s="208">
        <f t="shared" si="32"/>
        <v>10.475837938212521</v>
      </c>
      <c r="F115" s="219">
        <v>84.921693420611831</v>
      </c>
      <c r="G115" s="129">
        <f t="shared" si="35"/>
        <v>-0.29393400255584368</v>
      </c>
      <c r="H115" s="208">
        <f t="shared" si="33"/>
        <v>6.5867453818366499</v>
      </c>
      <c r="K115" s="214"/>
      <c r="M115" s="214"/>
      <c r="N115" s="214"/>
    </row>
    <row r="116" spans="1:14" ht="12.75" hidden="1" customHeight="1" x14ac:dyDescent="0.2">
      <c r="A116" s="138"/>
      <c r="B116" s="213" t="s">
        <v>6</v>
      </c>
      <c r="C116" s="211">
        <f t="shared" ref="C116:H116" si="36">AVERAGE(C104:C115)</f>
        <v>82.745634621068703</v>
      </c>
      <c r="D116" s="211">
        <f t="shared" si="36"/>
        <v>0.84699219815637505</v>
      </c>
      <c r="E116" s="211">
        <f t="shared" si="36"/>
        <v>10.081569560891205</v>
      </c>
      <c r="F116" s="211">
        <f t="shared" si="36"/>
        <v>83.20837065413906</v>
      </c>
      <c r="G116" s="211">
        <f t="shared" si="36"/>
        <v>0.5340336102752955</v>
      </c>
      <c r="H116" s="211">
        <f t="shared" si="36"/>
        <v>9.1974040244356097</v>
      </c>
      <c r="K116" s="214"/>
      <c r="M116" s="214"/>
      <c r="N116" s="214"/>
    </row>
    <row r="117" spans="1:14" hidden="1" x14ac:dyDescent="0.2">
      <c r="A117" s="138">
        <v>2010</v>
      </c>
      <c r="B117" s="212"/>
      <c r="C117" s="221"/>
      <c r="D117" s="222"/>
      <c r="E117" s="223"/>
      <c r="F117" s="224"/>
      <c r="G117" s="222"/>
      <c r="H117" s="223"/>
      <c r="K117" s="214"/>
      <c r="M117" s="214"/>
      <c r="N117" s="214"/>
    </row>
    <row r="118" spans="1:14" ht="12.75" hidden="1" customHeight="1" x14ac:dyDescent="0.2">
      <c r="A118" s="194"/>
      <c r="B118" s="220" t="s">
        <v>8</v>
      </c>
      <c r="C118" s="214">
        <v>87.020699480848521</v>
      </c>
      <c r="D118" s="129">
        <f>C118/C115*100-100</f>
        <v>2.4533557795700176</v>
      </c>
      <c r="E118" s="208">
        <f t="shared" ref="E118:E129" si="37">C118/C104*100-100</f>
        <v>8.7495184043273895</v>
      </c>
      <c r="F118" s="219">
        <v>85.728656091357607</v>
      </c>
      <c r="G118" s="129">
        <f>F118/F115*100-100</f>
        <v>0.95024326322479169</v>
      </c>
      <c r="H118" s="208">
        <f t="shared" ref="H118:H129" si="38">F118/F104*100-100</f>
        <v>6.7473712016475957</v>
      </c>
      <c r="K118" s="214"/>
      <c r="M118" s="14"/>
      <c r="N118" s="14"/>
    </row>
    <row r="119" spans="1:14" s="24" customFormat="1" ht="12.75" hidden="1" customHeight="1" x14ac:dyDescent="0.2">
      <c r="A119" s="194"/>
      <c r="B119" s="220" t="s">
        <v>9</v>
      </c>
      <c r="C119" s="214">
        <v>87.083942951148686</v>
      </c>
      <c r="D119" s="129">
        <f t="shared" ref="D119:D129" si="39">C119/C118*100-100</f>
        <v>7.2676352497126118E-2</v>
      </c>
      <c r="E119" s="208">
        <f t="shared" si="37"/>
        <v>8.8630245896855513</v>
      </c>
      <c r="F119" s="219">
        <v>86.24899459707261</v>
      </c>
      <c r="G119" s="129">
        <f t="shared" ref="G119:G129" si="40">F119/F118*100-100</f>
        <v>0.60695983051513736</v>
      </c>
      <c r="H119" s="208">
        <f t="shared" si="38"/>
        <v>7.1310989853620868</v>
      </c>
      <c r="I119"/>
      <c r="J119"/>
    </row>
    <row r="120" spans="1:14" s="24" customFormat="1" hidden="1" x14ac:dyDescent="0.2">
      <c r="A120" s="194"/>
      <c r="B120" s="225" t="s">
        <v>10</v>
      </c>
      <c r="C120" s="226">
        <v>87.104990593093135</v>
      </c>
      <c r="D120" s="129">
        <f t="shared" si="39"/>
        <v>2.4169371793661298E-2</v>
      </c>
      <c r="E120" s="208">
        <f t="shared" si="37"/>
        <v>8.8324338797465458</v>
      </c>
      <c r="F120" s="227">
        <v>86.382215844973416</v>
      </c>
      <c r="G120" s="129">
        <f t="shared" si="40"/>
        <v>0.15446121838658655</v>
      </c>
      <c r="H120" s="208">
        <f t="shared" si="38"/>
        <v>6.106286922552286</v>
      </c>
      <c r="I120"/>
      <c r="J120"/>
    </row>
    <row r="121" spans="1:14" hidden="1" x14ac:dyDescent="0.2">
      <c r="A121" s="194"/>
      <c r="B121" s="225" t="s">
        <v>11</v>
      </c>
      <c r="C121" s="226">
        <v>87.196711144093783</v>
      </c>
      <c r="D121" s="129">
        <f t="shared" si="39"/>
        <v>0.10529884726022942</v>
      </c>
      <c r="E121" s="208">
        <f t="shared" si="37"/>
        <v>9.0918240462603421</v>
      </c>
      <c r="F121" s="228">
        <v>86.164137348730364</v>
      </c>
      <c r="G121" s="129">
        <f t="shared" si="40"/>
        <v>-0.25245763159679768</v>
      </c>
      <c r="H121" s="208">
        <f t="shared" si="38"/>
        <v>4.9410350785449282</v>
      </c>
    </row>
    <row r="122" spans="1:14" hidden="1" x14ac:dyDescent="0.2">
      <c r="A122" s="194"/>
      <c r="B122" s="225" t="s">
        <v>12</v>
      </c>
      <c r="C122" s="226">
        <v>87.406616807269813</v>
      </c>
      <c r="D122" s="129">
        <f t="shared" si="39"/>
        <v>0.24072658294321059</v>
      </c>
      <c r="E122" s="208">
        <f t="shared" si="37"/>
        <v>9.3477561528405317</v>
      </c>
      <c r="F122" s="228">
        <v>86.241598783848502</v>
      </c>
      <c r="G122" s="129">
        <f t="shared" si="40"/>
        <v>8.9899855672697981E-2</v>
      </c>
      <c r="H122" s="208">
        <f t="shared" si="38"/>
        <v>4.4345332455601181</v>
      </c>
    </row>
    <row r="123" spans="1:14" hidden="1" x14ac:dyDescent="0.2">
      <c r="A123" s="194"/>
      <c r="B123" s="225" t="s">
        <v>20</v>
      </c>
      <c r="C123" s="226">
        <v>87.474674682313449</v>
      </c>
      <c r="D123" s="129">
        <f t="shared" si="39"/>
        <v>7.7863527418870149E-2</v>
      </c>
      <c r="E123" s="208">
        <f t="shared" si="37"/>
        <v>4.4148136496653763</v>
      </c>
      <c r="F123" s="228">
        <v>86.267619883506171</v>
      </c>
      <c r="G123" s="129">
        <f t="shared" si="40"/>
        <v>3.0172329855446378E-2</v>
      </c>
      <c r="H123" s="208">
        <f t="shared" si="38"/>
        <v>3.6571227756330984</v>
      </c>
    </row>
    <row r="124" spans="1:14" hidden="1" x14ac:dyDescent="0.2">
      <c r="A124" s="194"/>
      <c r="B124" s="225" t="s">
        <v>21</v>
      </c>
      <c r="C124" s="226">
        <v>88.725529286138681</v>
      </c>
      <c r="D124" s="129">
        <f t="shared" si="39"/>
        <v>1.4299619957067904</v>
      </c>
      <c r="E124" s="208">
        <f t="shared" si="37"/>
        <v>4.5661864501901306</v>
      </c>
      <c r="F124" s="228">
        <v>87.138748333189639</v>
      </c>
      <c r="G124" s="129">
        <f t="shared" si="40"/>
        <v>1.0097977095691419</v>
      </c>
      <c r="H124" s="208">
        <f t="shared" si="38"/>
        <v>4.1832648618755286</v>
      </c>
    </row>
    <row r="125" spans="1:14" hidden="1" x14ac:dyDescent="0.2">
      <c r="A125" s="194"/>
      <c r="B125" s="225" t="s">
        <v>15</v>
      </c>
      <c r="C125" s="226">
        <v>88.89928933197605</v>
      </c>
      <c r="D125" s="129">
        <f t="shared" si="39"/>
        <v>0.19583996538020187</v>
      </c>
      <c r="E125" s="208">
        <f t="shared" si="37"/>
        <v>4.7396053429560965</v>
      </c>
      <c r="F125" s="228">
        <v>86.869256622048951</v>
      </c>
      <c r="G125" s="129">
        <f t="shared" si="40"/>
        <v>-0.30926736531748134</v>
      </c>
      <c r="H125" s="208">
        <f t="shared" si="38"/>
        <v>2.4871393878791253</v>
      </c>
    </row>
    <row r="126" spans="1:14" hidden="1" x14ac:dyDescent="0.2">
      <c r="A126" s="194"/>
      <c r="B126" s="225" t="s">
        <v>270</v>
      </c>
      <c r="C126" s="226">
        <v>88.893379463068726</v>
      </c>
      <c r="D126" s="129">
        <f t="shared" si="39"/>
        <v>-6.6478246921093387E-3</v>
      </c>
      <c r="E126" s="208">
        <f t="shared" si="37"/>
        <v>4.7532654302024469</v>
      </c>
      <c r="F126" s="228">
        <v>87.107974009590677</v>
      </c>
      <c r="G126" s="129">
        <f t="shared" si="40"/>
        <v>0.2748007716703853</v>
      </c>
      <c r="H126" s="208">
        <f t="shared" si="38"/>
        <v>2.7740181162922255</v>
      </c>
    </row>
    <row r="127" spans="1:14" hidden="1" x14ac:dyDescent="0.2">
      <c r="A127" s="194"/>
      <c r="B127" s="225" t="s">
        <v>17</v>
      </c>
      <c r="C127" s="226">
        <v>88.918638998488106</v>
      </c>
      <c r="D127" s="129">
        <f t="shared" si="39"/>
        <v>2.8415541823207491E-2</v>
      </c>
      <c r="E127" s="208">
        <f t="shared" si="37"/>
        <v>4.7833945957192867</v>
      </c>
      <c r="F127" s="228">
        <v>86.864277075233247</v>
      </c>
      <c r="G127" s="129">
        <f t="shared" si="40"/>
        <v>-0.27976420887782183</v>
      </c>
      <c r="H127" s="208">
        <f t="shared" si="38"/>
        <v>2.0619737468380492</v>
      </c>
    </row>
    <row r="128" spans="1:14" hidden="1" x14ac:dyDescent="0.2">
      <c r="A128" s="194"/>
      <c r="B128" s="225" t="s">
        <v>18</v>
      </c>
      <c r="C128" s="226">
        <v>88.972513465808021</v>
      </c>
      <c r="D128" s="129">
        <f t="shared" si="39"/>
        <v>6.058849744745487E-2</v>
      </c>
      <c r="E128" s="208">
        <f t="shared" si="37"/>
        <v>4.8285484105656593</v>
      </c>
      <c r="F128" s="228">
        <v>87.155644532905384</v>
      </c>
      <c r="G128" s="129">
        <f t="shared" si="40"/>
        <v>0.33542840334672519</v>
      </c>
      <c r="H128" s="208">
        <f t="shared" si="38"/>
        <v>2.3289349967020314</v>
      </c>
    </row>
    <row r="129" spans="1:10" hidden="1" x14ac:dyDescent="0.2">
      <c r="A129" s="194"/>
      <c r="B129" s="225" t="s">
        <v>19</v>
      </c>
      <c r="C129" s="226">
        <v>88.969581992080393</v>
      </c>
      <c r="D129" s="129">
        <f t="shared" si="39"/>
        <v>-3.2948082654371547E-3</v>
      </c>
      <c r="E129" s="208">
        <f t="shared" si="37"/>
        <v>4.7478621957102831</v>
      </c>
      <c r="F129" s="228">
        <v>86.743099297240619</v>
      </c>
      <c r="G129" s="129">
        <f t="shared" si="40"/>
        <v>-0.4733431068931111</v>
      </c>
      <c r="H129" s="208">
        <f t="shared" si="38"/>
        <v>2.1448063542579945</v>
      </c>
    </row>
    <row r="130" spans="1:10" hidden="1" x14ac:dyDescent="0.2">
      <c r="A130" s="194"/>
      <c r="B130" s="229" t="s">
        <v>6</v>
      </c>
      <c r="C130" s="211">
        <f t="shared" ref="C130:H130" si="41">AVERAGE(C118:C129)</f>
        <v>88.055547349693938</v>
      </c>
      <c r="D130" s="211">
        <f t="shared" si="41"/>
        <v>0.38991281907360192</v>
      </c>
      <c r="E130" s="211">
        <f t="shared" si="41"/>
        <v>6.4765194289891364</v>
      </c>
      <c r="F130" s="211">
        <f t="shared" si="41"/>
        <v>86.576018534974764</v>
      </c>
      <c r="G130" s="211">
        <f t="shared" si="41"/>
        <v>0.17807758912964169</v>
      </c>
      <c r="H130" s="211">
        <f t="shared" si="41"/>
        <v>4.0831321394287556</v>
      </c>
    </row>
    <row r="131" spans="1:10" ht="10.5" hidden="1" customHeight="1" x14ac:dyDescent="0.2">
      <c r="A131" s="138">
        <v>2011</v>
      </c>
      <c r="B131" s="230"/>
      <c r="C131" s="231"/>
      <c r="D131" s="232"/>
      <c r="E131" s="233"/>
      <c r="F131" s="234"/>
      <c r="G131" s="232"/>
      <c r="H131" s="233"/>
    </row>
    <row r="132" spans="1:10" hidden="1" x14ac:dyDescent="0.2">
      <c r="A132" s="194"/>
      <c r="B132" s="225" t="s">
        <v>8</v>
      </c>
      <c r="C132" s="226">
        <v>92.441353863846047</v>
      </c>
      <c r="D132" s="129">
        <f>C132/C129*100-100</f>
        <v>3.9022009478190967</v>
      </c>
      <c r="E132" s="208">
        <f t="shared" ref="E132:E143" si="42">C132/C118*100-100</f>
        <v>6.2291551496785047</v>
      </c>
      <c r="F132" s="228">
        <v>87.138373301642133</v>
      </c>
      <c r="G132" s="129">
        <f>F132/F129*100-100</f>
        <v>0.45568351558091535</v>
      </c>
      <c r="H132" s="208">
        <f t="shared" ref="H132:H143" si="43">F132/F118*100-100</f>
        <v>1.644394388712044</v>
      </c>
    </row>
    <row r="133" spans="1:10" s="24" customFormat="1" hidden="1" x14ac:dyDescent="0.2">
      <c r="A133" s="194"/>
      <c r="B133" s="225" t="s">
        <v>9</v>
      </c>
      <c r="C133" s="226">
        <v>92.496786392159805</v>
      </c>
      <c r="D133" s="129">
        <f t="shared" ref="D133:D143" si="44">C133/C132*100-100</f>
        <v>5.9965076231364378E-2</v>
      </c>
      <c r="E133" s="208">
        <f t="shared" si="42"/>
        <v>6.2156618747127226</v>
      </c>
      <c r="F133" s="228">
        <v>87.310830842568336</v>
      </c>
      <c r="G133" s="129">
        <f t="shared" ref="G133:G143" si="45">F133/F132*100-100</f>
        <v>0.19791227950653933</v>
      </c>
      <c r="H133" s="208">
        <f t="shared" si="43"/>
        <v>1.2311288386099903</v>
      </c>
      <c r="I133"/>
      <c r="J133"/>
    </row>
    <row r="134" spans="1:10" hidden="1" x14ac:dyDescent="0.2">
      <c r="A134" s="194"/>
      <c r="B134" s="225" t="s">
        <v>10</v>
      </c>
      <c r="C134" s="226">
        <v>92.59181944241675</v>
      </c>
      <c r="D134" s="129">
        <f t="shared" si="44"/>
        <v>0.10274200214269058</v>
      </c>
      <c r="E134" s="208">
        <f t="shared" si="42"/>
        <v>6.2990981480671735</v>
      </c>
      <c r="F134" s="228">
        <v>88.254461790056041</v>
      </c>
      <c r="G134" s="129">
        <f t="shared" si="45"/>
        <v>1.0807719252943429</v>
      </c>
      <c r="H134" s="208">
        <f t="shared" si="43"/>
        <v>2.1673974518582355</v>
      </c>
    </row>
    <row r="135" spans="1:10" hidden="1" x14ac:dyDescent="0.2">
      <c r="A135" s="194"/>
      <c r="B135" s="225" t="s">
        <v>11</v>
      </c>
      <c r="C135" s="226">
        <v>92.558854594620115</v>
      </c>
      <c r="D135" s="129">
        <f t="shared" si="44"/>
        <v>-3.5602332900623423E-2</v>
      </c>
      <c r="E135" s="208">
        <f t="shared" si="42"/>
        <v>6.1494790115022937</v>
      </c>
      <c r="F135" s="228">
        <v>89.592914753201512</v>
      </c>
      <c r="G135" s="129">
        <f t="shared" si="45"/>
        <v>1.516583905218809</v>
      </c>
      <c r="H135" s="208">
        <f t="shared" si="43"/>
        <v>3.9793555764318995</v>
      </c>
    </row>
    <row r="136" spans="1:10" hidden="1" x14ac:dyDescent="0.2">
      <c r="A136" s="194"/>
      <c r="B136" s="225" t="s">
        <v>12</v>
      </c>
      <c r="C136" s="226">
        <v>92.50294783703626</v>
      </c>
      <c r="D136" s="129">
        <f t="shared" si="44"/>
        <v>-6.0401306637501762E-2</v>
      </c>
      <c r="E136" s="208">
        <f t="shared" si="42"/>
        <v>5.8306009498157181</v>
      </c>
      <c r="F136" s="228">
        <v>90.293400684141702</v>
      </c>
      <c r="G136" s="129">
        <f t="shared" si="45"/>
        <v>0.78185415986273199</v>
      </c>
      <c r="H136" s="208">
        <f t="shared" si="43"/>
        <v>4.6981989636444723</v>
      </c>
    </row>
    <row r="137" spans="1:10" hidden="1" x14ac:dyDescent="0.2">
      <c r="A137" s="194"/>
      <c r="B137" s="225" t="s">
        <v>20</v>
      </c>
      <c r="C137" s="226">
        <v>92.600224931540097</v>
      </c>
      <c r="D137" s="129">
        <f t="shared" si="44"/>
        <v>0.10516107516403395</v>
      </c>
      <c r="E137" s="208">
        <f t="shared" si="42"/>
        <v>5.8594676320219463</v>
      </c>
      <c r="F137" s="228">
        <v>90.590219509065676</v>
      </c>
      <c r="G137" s="129">
        <f t="shared" si="45"/>
        <v>0.32872704170516442</v>
      </c>
      <c r="H137" s="208">
        <f t="shared" si="43"/>
        <v>5.0106860852271637</v>
      </c>
    </row>
    <row r="138" spans="1:10" hidden="1" x14ac:dyDescent="0.2">
      <c r="A138" s="194"/>
      <c r="B138" s="225" t="s">
        <v>21</v>
      </c>
      <c r="C138" s="226">
        <v>93.454952932143556</v>
      </c>
      <c r="D138" s="129">
        <f t="shared" si="44"/>
        <v>0.92303015595842908</v>
      </c>
      <c r="E138" s="208">
        <f t="shared" si="42"/>
        <v>5.330397782979162</v>
      </c>
      <c r="F138" s="228">
        <v>90.98549282460813</v>
      </c>
      <c r="G138" s="129">
        <f t="shared" si="45"/>
        <v>0.43633111574798988</v>
      </c>
      <c r="H138" s="208">
        <f t="shared" si="43"/>
        <v>4.4145051024944877</v>
      </c>
    </row>
    <row r="139" spans="1:10" hidden="1" x14ac:dyDescent="0.2">
      <c r="A139" s="194"/>
      <c r="B139" s="225" t="s">
        <v>15</v>
      </c>
      <c r="C139" s="226">
        <v>93.456428832156917</v>
      </c>
      <c r="D139" s="129">
        <f t="shared" si="44"/>
        <v>1.5792635564650936E-3</v>
      </c>
      <c r="E139" s="208">
        <f t="shared" si="42"/>
        <v>5.126182148839419</v>
      </c>
      <c r="F139" s="228">
        <v>91.528388508266943</v>
      </c>
      <c r="G139" s="129">
        <f t="shared" si="45"/>
        <v>0.59668378639806008</v>
      </c>
      <c r="H139" s="208">
        <f t="shared" si="43"/>
        <v>5.3633840870642757</v>
      </c>
    </row>
    <row r="140" spans="1:10" hidden="1" x14ac:dyDescent="0.2">
      <c r="A140" s="194"/>
      <c r="B140" s="225" t="s">
        <v>16</v>
      </c>
      <c r="C140" s="226">
        <v>93.771040422488412</v>
      </c>
      <c r="D140" s="129">
        <f t="shared" si="44"/>
        <v>0.33663985909041116</v>
      </c>
      <c r="E140" s="208">
        <f t="shared" si="42"/>
        <v>5.4870913771999597</v>
      </c>
      <c r="F140" s="228">
        <v>91.380873482609744</v>
      </c>
      <c r="G140" s="129">
        <f t="shared" si="45"/>
        <v>-0.16116860360092744</v>
      </c>
      <c r="H140" s="208">
        <f t="shared" si="43"/>
        <v>4.9052908434635611</v>
      </c>
    </row>
    <row r="141" spans="1:10" hidden="1" x14ac:dyDescent="0.2">
      <c r="A141" s="194"/>
      <c r="B141" s="225" t="s">
        <v>17</v>
      </c>
      <c r="C141" s="226">
        <v>93.904583539377214</v>
      </c>
      <c r="D141" s="129">
        <f t="shared" si="44"/>
        <v>0.14241402920040969</v>
      </c>
      <c r="E141" s="208">
        <f t="shared" si="42"/>
        <v>5.6073109047180623</v>
      </c>
      <c r="F141" s="228">
        <v>92.485009203383882</v>
      </c>
      <c r="G141" s="129">
        <f t="shared" si="45"/>
        <v>1.2082787991562185</v>
      </c>
      <c r="H141" s="208">
        <f t="shared" si="43"/>
        <v>6.4707061606953999</v>
      </c>
    </row>
    <row r="142" spans="1:10" hidden="1" x14ac:dyDescent="0.2">
      <c r="A142" s="194"/>
      <c r="B142" s="225" t="s">
        <v>18</v>
      </c>
      <c r="C142" s="226">
        <v>93.897983422006305</v>
      </c>
      <c r="D142" s="129">
        <f t="shared" si="44"/>
        <v>-7.0285359054338414E-3</v>
      </c>
      <c r="E142" s="208">
        <f t="shared" si="42"/>
        <v>5.53594561323834</v>
      </c>
      <c r="F142" s="228">
        <v>92.944188007748451</v>
      </c>
      <c r="G142" s="129">
        <f t="shared" si="45"/>
        <v>0.49648998072193251</v>
      </c>
      <c r="H142" s="208">
        <f t="shared" si="43"/>
        <v>6.6416162784013579</v>
      </c>
    </row>
    <row r="143" spans="1:10" hidden="1" x14ac:dyDescent="0.2">
      <c r="A143" s="194"/>
      <c r="B143" s="225" t="s">
        <v>19</v>
      </c>
      <c r="C143" s="226">
        <v>93.990296286358046</v>
      </c>
      <c r="D143" s="129">
        <f t="shared" si="44"/>
        <v>9.8311871019475916E-2</v>
      </c>
      <c r="E143" s="208">
        <f t="shared" si="42"/>
        <v>5.6431807162189216</v>
      </c>
      <c r="F143" s="228">
        <v>94.007483451653698</v>
      </c>
      <c r="G143" s="129">
        <f t="shared" si="45"/>
        <v>1.144014990820736</v>
      </c>
      <c r="H143" s="208">
        <f t="shared" si="43"/>
        <v>8.3745960350348696</v>
      </c>
    </row>
    <row r="144" spans="1:10" hidden="1" x14ac:dyDescent="0.2">
      <c r="A144" s="194"/>
      <c r="B144" s="229" t="s">
        <v>6</v>
      </c>
      <c r="C144" s="211">
        <f t="shared" ref="C144:H144" si="46">AVERAGE(C132:C143)</f>
        <v>93.138939374679126</v>
      </c>
      <c r="D144" s="211">
        <f t="shared" si="46"/>
        <v>0.46408434206156812</v>
      </c>
      <c r="E144" s="235">
        <f t="shared" si="46"/>
        <v>5.7761309424160183</v>
      </c>
      <c r="F144" s="236">
        <f t="shared" si="46"/>
        <v>90.542636363245549</v>
      </c>
      <c r="G144" s="211">
        <f t="shared" si="46"/>
        <v>0.67351357470104267</v>
      </c>
      <c r="H144" s="235">
        <f t="shared" si="46"/>
        <v>4.5751049843031462</v>
      </c>
    </row>
    <row r="145" spans="1:10" hidden="1" x14ac:dyDescent="0.2">
      <c r="A145" s="138">
        <v>2012</v>
      </c>
      <c r="B145" s="230"/>
      <c r="C145" s="231"/>
      <c r="D145" s="232"/>
      <c r="E145" s="233"/>
      <c r="F145" s="234"/>
      <c r="G145" s="232"/>
      <c r="H145" s="233"/>
    </row>
    <row r="146" spans="1:10" hidden="1" x14ac:dyDescent="0.2">
      <c r="A146" s="194"/>
      <c r="B146" s="225" t="s">
        <v>8</v>
      </c>
      <c r="C146" s="226">
        <v>96.481588424130081</v>
      </c>
      <c r="D146" s="129">
        <f>C146/C143*100-100</f>
        <v>2.6505844073327296</v>
      </c>
      <c r="E146" s="208">
        <f t="shared" ref="E146:E157" si="47">C146/C132*100-100</f>
        <v>4.3705921553623739</v>
      </c>
      <c r="F146" s="228">
        <v>94.270509187285469</v>
      </c>
      <c r="G146" s="129">
        <f>F146/F143*100-100</f>
        <v>0.2797923377738698</v>
      </c>
      <c r="H146" s="208">
        <f t="shared" ref="H146:H157" si="48">F146/F132*100-100</f>
        <v>8.1848393714608676</v>
      </c>
    </row>
    <row r="147" spans="1:10" hidden="1" x14ac:dyDescent="0.2">
      <c r="A147" s="194"/>
      <c r="B147" s="225" t="s">
        <v>9</v>
      </c>
      <c r="C147" s="226">
        <v>96.606845025687377</v>
      </c>
      <c r="D147" s="129">
        <f t="shared" ref="D147:D157" si="49">C147/C146*100-100</f>
        <v>0.12982435675361614</v>
      </c>
      <c r="E147" s="208">
        <f t="shared" si="47"/>
        <v>4.4434610042581397</v>
      </c>
      <c r="F147" s="228">
        <v>95.324823186619241</v>
      </c>
      <c r="G147" s="129">
        <f t="shared" ref="G147:G157" si="50">F147/F146*100-100</f>
        <v>1.1183921763265232</v>
      </c>
      <c r="H147" s="208">
        <f t="shared" si="48"/>
        <v>9.1786921126670649</v>
      </c>
    </row>
    <row r="148" spans="1:10" hidden="1" x14ac:dyDescent="0.2">
      <c r="A148" s="194"/>
      <c r="B148" s="225" t="s">
        <v>10</v>
      </c>
      <c r="C148" s="226">
        <v>96.676640086040337</v>
      </c>
      <c r="D148" s="129">
        <f t="shared" si="49"/>
        <v>7.2246495923138809E-2</v>
      </c>
      <c r="E148" s="208">
        <f t="shared" si="47"/>
        <v>4.4116431324302283</v>
      </c>
      <c r="F148" s="228">
        <v>96.037691014376222</v>
      </c>
      <c r="G148" s="129">
        <f t="shared" si="50"/>
        <v>0.74783021245303871</v>
      </c>
      <c r="H148" s="208">
        <f t="shared" si="48"/>
        <v>8.8190773207991384</v>
      </c>
    </row>
    <row r="149" spans="1:10" hidden="1" x14ac:dyDescent="0.2">
      <c r="A149" s="194"/>
      <c r="B149" s="225" t="s">
        <v>11</v>
      </c>
      <c r="C149" s="226">
        <v>96.774053938485295</v>
      </c>
      <c r="D149" s="129">
        <f t="shared" si="49"/>
        <v>0.10076255479944507</v>
      </c>
      <c r="E149" s="208">
        <f t="shared" si="47"/>
        <v>4.5540746612806373</v>
      </c>
      <c r="F149" s="228">
        <v>96.491034366929298</v>
      </c>
      <c r="G149" s="129">
        <f t="shared" si="50"/>
        <v>0.47204732617448997</v>
      </c>
      <c r="H149" s="208">
        <f t="shared" si="48"/>
        <v>7.6994030529420741</v>
      </c>
    </row>
    <row r="150" spans="1:10" hidden="1" x14ac:dyDescent="0.2">
      <c r="A150" s="194"/>
      <c r="B150" s="225" t="s">
        <v>12</v>
      </c>
      <c r="C150" s="226">
        <v>97.190610768419475</v>
      </c>
      <c r="D150" s="129">
        <f t="shared" si="49"/>
        <v>0.43044267857059992</v>
      </c>
      <c r="E150" s="208">
        <f t="shared" si="47"/>
        <v>5.0675822133166406</v>
      </c>
      <c r="F150" s="228">
        <v>96.634100457936853</v>
      </c>
      <c r="G150" s="129">
        <f t="shared" si="50"/>
        <v>0.14826879196208154</v>
      </c>
      <c r="H150" s="208">
        <f t="shared" si="48"/>
        <v>7.0223291245566912</v>
      </c>
    </row>
    <row r="151" spans="1:10" hidden="1" x14ac:dyDescent="0.2">
      <c r="A151" s="194"/>
      <c r="B151" s="225" t="s">
        <v>20</v>
      </c>
      <c r="C151" s="226">
        <v>97.236597872219122</v>
      </c>
      <c r="D151" s="129">
        <f t="shared" si="49"/>
        <v>4.731640580921237E-2</v>
      </c>
      <c r="E151" s="208">
        <f t="shared" si="47"/>
        <v>5.0068700633359384</v>
      </c>
      <c r="F151" s="228">
        <v>96.285625781271847</v>
      </c>
      <c r="G151" s="129">
        <f t="shared" si="50"/>
        <v>-0.36061253223617484</v>
      </c>
      <c r="H151" s="208">
        <f t="shared" si="48"/>
        <v>6.2869990856311091</v>
      </c>
    </row>
    <row r="152" spans="1:10" hidden="1" x14ac:dyDescent="0.2">
      <c r="A152" s="194"/>
      <c r="B152" s="225" t="s">
        <v>21</v>
      </c>
      <c r="C152" s="226">
        <v>98.764229659668914</v>
      </c>
      <c r="D152" s="129">
        <f t="shared" si="49"/>
        <v>1.5710461090558567</v>
      </c>
      <c r="E152" s="208">
        <f t="shared" si="47"/>
        <v>5.6811079145054748</v>
      </c>
      <c r="F152" s="228">
        <v>96.988739451216759</v>
      </c>
      <c r="G152" s="129">
        <f t="shared" si="50"/>
        <v>0.73023742042465756</v>
      </c>
      <c r="H152" s="208">
        <f t="shared" si="48"/>
        <v>6.5980261690520479</v>
      </c>
    </row>
    <row r="153" spans="1:10" hidden="1" x14ac:dyDescent="0.2">
      <c r="A153" s="194"/>
      <c r="B153" s="225" t="s">
        <v>15</v>
      </c>
      <c r="C153" s="226">
        <v>98.994813167477275</v>
      </c>
      <c r="D153" s="129">
        <f t="shared" si="49"/>
        <v>0.23346864406570944</v>
      </c>
      <c r="E153" s="208">
        <f t="shared" si="47"/>
        <v>5.9261673108299817</v>
      </c>
      <c r="F153" s="228">
        <v>97.259671709446025</v>
      </c>
      <c r="G153" s="129">
        <f t="shared" si="50"/>
        <v>0.27934403494907656</v>
      </c>
      <c r="H153" s="208">
        <f t="shared" si="48"/>
        <v>6.261754734883624</v>
      </c>
    </row>
    <row r="154" spans="1:10" hidden="1" x14ac:dyDescent="0.2">
      <c r="A154" s="194"/>
      <c r="B154" s="225" t="s">
        <v>16</v>
      </c>
      <c r="C154" s="226">
        <v>99.88132750203556</v>
      </c>
      <c r="D154" s="129">
        <f t="shared" si="49"/>
        <v>0.89551594289945058</v>
      </c>
      <c r="E154" s="208">
        <f t="shared" si="47"/>
        <v>6.5161771182414583</v>
      </c>
      <c r="F154" s="228">
        <v>98.053869137316738</v>
      </c>
      <c r="G154" s="129">
        <f t="shared" si="50"/>
        <v>0.81657424286120772</v>
      </c>
      <c r="H154" s="208">
        <f t="shared" si="48"/>
        <v>7.3023986315658362</v>
      </c>
    </row>
    <row r="155" spans="1:10" hidden="1" x14ac:dyDescent="0.2">
      <c r="A155" s="194"/>
      <c r="B155" s="225" t="s">
        <v>17</v>
      </c>
      <c r="C155" s="226">
        <v>99.945334015911712</v>
      </c>
      <c r="D155" s="129">
        <f t="shared" si="49"/>
        <v>6.4082562253545916E-2</v>
      </c>
      <c r="E155" s="208">
        <f t="shared" si="47"/>
        <v>6.4328600893069421</v>
      </c>
      <c r="F155" s="228">
        <v>99.449379954259925</v>
      </c>
      <c r="G155" s="129">
        <f t="shared" si="50"/>
        <v>1.4232083131659863</v>
      </c>
      <c r="H155" s="208">
        <f t="shared" si="48"/>
        <v>7.5302698360127636</v>
      </c>
    </row>
    <row r="156" spans="1:10" hidden="1" x14ac:dyDescent="0.2">
      <c r="A156" s="194"/>
      <c r="B156" s="225" t="s">
        <v>18</v>
      </c>
      <c r="C156" s="226">
        <v>100.05191435417952</v>
      </c>
      <c r="D156" s="129">
        <f t="shared" si="49"/>
        <v>0.10663863332614198</v>
      </c>
      <c r="E156" s="208">
        <f t="shared" si="47"/>
        <v>6.5538478121681862</v>
      </c>
      <c r="F156" s="228">
        <v>100.43628867820937</v>
      </c>
      <c r="G156" s="129">
        <f t="shared" si="50"/>
        <v>0.99237292822071765</v>
      </c>
      <c r="H156" s="208">
        <f t="shared" si="48"/>
        <v>8.0608597816103469</v>
      </c>
    </row>
    <row r="157" spans="1:10" hidden="1" x14ac:dyDescent="0.2">
      <c r="A157" s="194"/>
      <c r="B157" s="225" t="s">
        <v>19</v>
      </c>
      <c r="C157" s="226">
        <v>100</v>
      </c>
      <c r="D157" s="129">
        <f t="shared" si="49"/>
        <v>-5.1887417161992744E-2</v>
      </c>
      <c r="E157" s="208">
        <f t="shared" si="47"/>
        <v>6.3939618780776328</v>
      </c>
      <c r="F157" s="228">
        <v>100</v>
      </c>
      <c r="G157" s="129">
        <f t="shared" si="50"/>
        <v>-0.43439346868659356</v>
      </c>
      <c r="H157" s="208">
        <f t="shared" si="48"/>
        <v>6.3745101223012171</v>
      </c>
    </row>
    <row r="158" spans="1:10" hidden="1" x14ac:dyDescent="0.2">
      <c r="A158" s="194"/>
      <c r="B158" s="229" t="s">
        <v>6</v>
      </c>
      <c r="C158" s="211">
        <f t="shared" ref="C158:H158" si="51">AVERAGE(C146:C157)</f>
        <v>98.216996234521218</v>
      </c>
      <c r="D158" s="211">
        <f t="shared" si="51"/>
        <v>0.52083678113562115</v>
      </c>
      <c r="E158" s="235">
        <f t="shared" si="51"/>
        <v>5.4465287794261359</v>
      </c>
      <c r="F158" s="236">
        <f t="shared" si="51"/>
        <v>97.269311077072302</v>
      </c>
      <c r="G158" s="211">
        <f t="shared" si="51"/>
        <v>0.51775514861574001</v>
      </c>
      <c r="H158" s="235">
        <f t="shared" si="51"/>
        <v>7.4432632786235651</v>
      </c>
    </row>
    <row r="159" spans="1:10" hidden="1" x14ac:dyDescent="0.2">
      <c r="A159" s="138">
        <v>2013</v>
      </c>
      <c r="B159" s="230"/>
      <c r="C159" s="231"/>
      <c r="D159" s="237"/>
      <c r="E159" s="238"/>
      <c r="F159" s="239"/>
      <c r="G159" s="237"/>
      <c r="H159" s="238"/>
    </row>
    <row r="160" spans="1:10" hidden="1" x14ac:dyDescent="0.2">
      <c r="A160" s="240"/>
      <c r="B160" s="225" t="s">
        <v>8</v>
      </c>
      <c r="C160" s="226">
        <v>101.5589365190132</v>
      </c>
      <c r="D160" s="129">
        <f>C160/C157*100-100</f>
        <v>1.5589365190132014</v>
      </c>
      <c r="E160" s="208">
        <f t="shared" ref="E160:E169" si="52">C160/C146*100-100</f>
        <v>5.2625046683137668</v>
      </c>
      <c r="F160" s="228">
        <v>100.47031706619595</v>
      </c>
      <c r="G160" s="129">
        <f>F160/F157*100-100</f>
        <v>0.47031706619593194</v>
      </c>
      <c r="H160" s="208">
        <f t="shared" ref="H160:H169" si="53">F160/F146*100-100</f>
        <v>6.5766143965483792</v>
      </c>
      <c r="J160" s="14"/>
    </row>
    <row r="161" spans="1:12" hidden="1" x14ac:dyDescent="0.2">
      <c r="A161" s="240"/>
      <c r="B161" s="225" t="s">
        <v>9</v>
      </c>
      <c r="C161" s="226">
        <v>101.6810452793793</v>
      </c>
      <c r="D161" s="129">
        <f t="shared" ref="D161:D169" si="54">C161/C160*100-100</f>
        <v>0.12023438266631103</v>
      </c>
      <c r="E161" s="208">
        <f t="shared" si="52"/>
        <v>5.2524231097110317</v>
      </c>
      <c r="F161" s="228">
        <v>101.10465702232167</v>
      </c>
      <c r="G161" s="129">
        <f t="shared" ref="G161:G169" si="55">F161/F160*100-100</f>
        <v>0.63137051285283974</v>
      </c>
      <c r="H161" s="208">
        <f t="shared" si="53"/>
        <v>6.0633040193393697</v>
      </c>
      <c r="J161" s="14"/>
    </row>
    <row r="162" spans="1:12" hidden="1" x14ac:dyDescent="0.2">
      <c r="A162" s="240"/>
      <c r="B162" s="225" t="s">
        <v>10</v>
      </c>
      <c r="C162" s="226">
        <v>101.72075064547626</v>
      </c>
      <c r="D162" s="129">
        <f t="shared" si="54"/>
        <v>3.9048935804956386E-2</v>
      </c>
      <c r="E162" s="208">
        <f t="shared" si="52"/>
        <v>5.217507098867685</v>
      </c>
      <c r="F162" s="228">
        <v>102.07241139330839</v>
      </c>
      <c r="G162" s="129">
        <f t="shared" si="55"/>
        <v>0.95718080599695554</v>
      </c>
      <c r="H162" s="208">
        <f t="shared" si="53"/>
        <v>6.2836999881940301</v>
      </c>
      <c r="J162" s="14"/>
    </row>
    <row r="163" spans="1:12" hidden="1" x14ac:dyDescent="0.2">
      <c r="A163" s="240"/>
      <c r="B163" s="225" t="s">
        <v>11</v>
      </c>
      <c r="C163" s="226">
        <v>101.73176254699045</v>
      </c>
      <c r="D163" s="129">
        <f t="shared" si="54"/>
        <v>1.0825619595138392E-2</v>
      </c>
      <c r="E163" s="208">
        <f t="shared" si="52"/>
        <v>5.1229729527054246</v>
      </c>
      <c r="F163" s="228">
        <v>102.64935789355749</v>
      </c>
      <c r="G163" s="129">
        <f t="shared" si="55"/>
        <v>0.5652325563525693</v>
      </c>
      <c r="H163" s="208">
        <f t="shared" si="53"/>
        <v>6.382275376186513</v>
      </c>
      <c r="J163" s="14"/>
    </row>
    <row r="164" spans="1:12" hidden="1" x14ac:dyDescent="0.2">
      <c r="A164" s="240"/>
      <c r="B164" s="225" t="s">
        <v>12</v>
      </c>
      <c r="C164" s="39">
        <v>101.76461512251171</v>
      </c>
      <c r="D164" s="129">
        <f t="shared" si="54"/>
        <v>3.2293331697744065E-2</v>
      </c>
      <c r="E164" s="208">
        <f t="shared" si="52"/>
        <v>4.7062204033175021</v>
      </c>
      <c r="F164" s="11">
        <v>102.88523302777571</v>
      </c>
      <c r="G164" s="129">
        <f t="shared" si="55"/>
        <v>0.22978724763463276</v>
      </c>
      <c r="H164" s="208">
        <f t="shared" si="53"/>
        <v>6.4688681740871203</v>
      </c>
      <c r="J164" s="14"/>
    </row>
    <row r="165" spans="1:12" hidden="1" x14ac:dyDescent="0.2">
      <c r="A165" s="35"/>
      <c r="B165" s="225" t="s">
        <v>20</v>
      </c>
      <c r="C165" s="39">
        <v>101.86157311786135</v>
      </c>
      <c r="D165" s="129">
        <f t="shared" si="54"/>
        <v>9.5276727802612982E-2</v>
      </c>
      <c r="E165" s="208">
        <f t="shared" si="52"/>
        <v>4.7564140939196733</v>
      </c>
      <c r="F165" s="11">
        <v>103.26109253165222</v>
      </c>
      <c r="G165" s="129">
        <f t="shared" si="55"/>
        <v>0.36531919383907052</v>
      </c>
      <c r="H165" s="208">
        <f t="shared" si="53"/>
        <v>7.2445566965792665</v>
      </c>
      <c r="I165" s="25"/>
      <c r="J165" s="14"/>
    </row>
    <row r="166" spans="1:12" hidden="1" x14ac:dyDescent="0.2">
      <c r="A166" s="35"/>
      <c r="B166" s="225" t="s">
        <v>21</v>
      </c>
      <c r="C166" s="39">
        <v>102.0743063502502</v>
      </c>
      <c r="D166" s="129">
        <f t="shared" si="54"/>
        <v>0.20884542215218005</v>
      </c>
      <c r="E166" s="208">
        <f t="shared" si="52"/>
        <v>3.3514934526269968</v>
      </c>
      <c r="F166" s="11">
        <v>104.35633496063801</v>
      </c>
      <c r="G166" s="129">
        <f t="shared" si="55"/>
        <v>1.0606535357448905</v>
      </c>
      <c r="H166" s="208">
        <f t="shared" si="53"/>
        <v>7.5963411331136967</v>
      </c>
      <c r="J166" s="14"/>
    </row>
    <row r="167" spans="1:12" hidden="1" x14ac:dyDescent="0.2">
      <c r="A167" s="35"/>
      <c r="B167" s="225" t="s">
        <v>15</v>
      </c>
      <c r="C167" s="39">
        <v>102.17735488598822</v>
      </c>
      <c r="D167" s="129">
        <f t="shared" si="54"/>
        <v>0.10095443155344697</v>
      </c>
      <c r="E167" s="129">
        <f t="shared" si="52"/>
        <v>3.2148570381427959</v>
      </c>
      <c r="F167" s="11">
        <v>104.99422592165364</v>
      </c>
      <c r="G167" s="129">
        <f t="shared" si="55"/>
        <v>0.61126232658155288</v>
      </c>
      <c r="H167" s="208">
        <f t="shared" si="53"/>
        <v>7.9524782227456541</v>
      </c>
      <c r="J167" s="14"/>
    </row>
    <row r="168" spans="1:12" hidden="1" x14ac:dyDescent="0.2">
      <c r="A168" s="35"/>
      <c r="B168" s="225" t="s">
        <v>16</v>
      </c>
      <c r="C168" s="226">
        <v>102.41817562981817</v>
      </c>
      <c r="D168" s="129">
        <f t="shared" si="54"/>
        <v>0.23568895877042451</v>
      </c>
      <c r="E168" s="129">
        <f t="shared" si="52"/>
        <v>2.5398622457544917</v>
      </c>
      <c r="F168" s="11">
        <v>105.33612659417153</v>
      </c>
      <c r="G168" s="129">
        <f t="shared" si="55"/>
        <v>0.32563759532169456</v>
      </c>
      <c r="H168" s="208">
        <f t="shared" si="53"/>
        <v>7.4267925589520161</v>
      </c>
      <c r="I168" s="226"/>
      <c r="J168" s="14"/>
    </row>
    <row r="169" spans="1:12" hidden="1" x14ac:dyDescent="0.2">
      <c r="A169" s="35"/>
      <c r="B169" s="225" t="s">
        <v>17</v>
      </c>
      <c r="C169" s="226">
        <v>102.40123026917814</v>
      </c>
      <c r="D169" s="129">
        <f t="shared" si="54"/>
        <v>-1.6545267024937971E-2</v>
      </c>
      <c r="E169" s="129">
        <f t="shared" si="52"/>
        <v>2.4572395274355046</v>
      </c>
      <c r="F169" s="228">
        <v>106.06700977286876</v>
      </c>
      <c r="G169" s="129">
        <f t="shared" si="55"/>
        <v>0.69385803553714709</v>
      </c>
      <c r="H169" s="208">
        <f t="shared" si="53"/>
        <v>6.6542695607076752</v>
      </c>
      <c r="J169" s="14"/>
    </row>
    <row r="170" spans="1:12" hidden="1" x14ac:dyDescent="0.2">
      <c r="A170" s="24"/>
      <c r="B170" s="256" t="s">
        <v>18</v>
      </c>
      <c r="C170" s="226">
        <v>102.52876447403634</v>
      </c>
      <c r="D170" s="129">
        <v>9.1847292077446241E-2</v>
      </c>
      <c r="E170" s="129">
        <v>2.4755649463026543</v>
      </c>
      <c r="F170" s="228">
        <v>106.45581010294812</v>
      </c>
      <c r="G170" s="129">
        <v>0.35650685296934626</v>
      </c>
      <c r="H170" s="208">
        <v>5.9933730168234973</v>
      </c>
      <c r="I170" s="241"/>
    </row>
    <row r="171" spans="1:12" hidden="1" x14ac:dyDescent="0.2">
      <c r="A171" s="24"/>
      <c r="B171" s="256" t="s">
        <v>19</v>
      </c>
      <c r="C171" s="39">
        <v>102.44100709252243</v>
      </c>
      <c r="D171" s="130">
        <v>-8.5592937712746675E-2</v>
      </c>
      <c r="E171" s="129">
        <v>2.4410070925224119</v>
      </c>
      <c r="F171" s="11">
        <v>106.77458812292697</v>
      </c>
      <c r="G171" s="129">
        <v>0.29944633333829529</v>
      </c>
      <c r="H171" s="208">
        <v>6.7745881229269713</v>
      </c>
      <c r="I171" s="85"/>
    </row>
    <row r="172" spans="1:12" hidden="1" x14ac:dyDescent="0.2">
      <c r="A172" s="24"/>
      <c r="B172" s="257" t="s">
        <v>6</v>
      </c>
      <c r="C172" s="211">
        <f t="shared" ref="C172:H172" si="56">AVERAGE(C160:C171)</f>
        <v>102.02996016108547</v>
      </c>
      <c r="D172" s="211">
        <f t="shared" si="56"/>
        <v>0.19931778469964812</v>
      </c>
      <c r="E172" s="211">
        <f t="shared" si="56"/>
        <v>3.8998388858016617</v>
      </c>
      <c r="F172" s="236">
        <f t="shared" si="56"/>
        <v>103.86893036750155</v>
      </c>
      <c r="G172" s="211">
        <f t="shared" si="56"/>
        <v>0.54721433853041057</v>
      </c>
      <c r="H172" s="235">
        <f t="shared" si="56"/>
        <v>6.7847634388503488</v>
      </c>
    </row>
    <row r="173" spans="1:12" hidden="1" x14ac:dyDescent="0.2">
      <c r="A173" s="138">
        <v>2014</v>
      </c>
      <c r="F173" s="240"/>
      <c r="G173" s="24"/>
      <c r="H173" s="9"/>
    </row>
    <row r="174" spans="1:12" hidden="1" x14ac:dyDescent="0.2">
      <c r="A174" s="24"/>
      <c r="B174" s="256" t="s">
        <v>8</v>
      </c>
      <c r="C174" s="226">
        <v>104.16475561028679</v>
      </c>
      <c r="D174" s="130">
        <f>C174/C171*100-100</f>
        <v>1.6826743183103474</v>
      </c>
      <c r="E174" s="208">
        <f>C174/C160*100-100</f>
        <v>2.5658195926320388</v>
      </c>
      <c r="F174" s="39">
        <v>107.19014504328409</v>
      </c>
      <c r="G174" s="129">
        <f>F174/F171*100-100</f>
        <v>0.38919084368529866</v>
      </c>
      <c r="H174" s="208">
        <f>F174/F160*100-100</f>
        <v>6.6883714248266131</v>
      </c>
      <c r="K174" s="14"/>
      <c r="L174" s="14"/>
    </row>
    <row r="175" spans="1:12" hidden="1" x14ac:dyDescent="0.2">
      <c r="A175" s="24"/>
      <c r="B175" s="225" t="s">
        <v>9</v>
      </c>
      <c r="C175" s="226">
        <v>104.69626273300801</v>
      </c>
      <c r="D175" s="130">
        <v>0.5102561990446759</v>
      </c>
      <c r="E175" s="208">
        <v>2.9653682703045376</v>
      </c>
      <c r="F175" s="39">
        <v>108.05955340182815</v>
      </c>
      <c r="G175" s="129">
        <v>0.81108982378277972</v>
      </c>
      <c r="H175" s="208">
        <v>6.8789080387968511</v>
      </c>
      <c r="K175" s="14"/>
      <c r="L175" s="14"/>
    </row>
    <row r="176" spans="1:12" hidden="1" x14ac:dyDescent="0.2">
      <c r="A176" s="24"/>
      <c r="B176" s="225" t="s">
        <v>10</v>
      </c>
      <c r="C176" s="226">
        <v>104.78696464426115</v>
      </c>
      <c r="D176" s="130">
        <v>8.6633380108750657E-2</v>
      </c>
      <c r="E176" s="208">
        <v>3.0143446438686539</v>
      </c>
      <c r="F176" s="39">
        <v>109.14917587981115</v>
      </c>
      <c r="G176" s="129">
        <v>1.0083536750620681</v>
      </c>
      <c r="H176" s="208">
        <v>6.933082494969554</v>
      </c>
      <c r="K176" s="14"/>
      <c r="L176" s="14"/>
    </row>
    <row r="177" spans="1:12" hidden="1" x14ac:dyDescent="0.2">
      <c r="A177" s="24"/>
      <c r="B177" s="225" t="s">
        <v>11</v>
      </c>
      <c r="C177" s="226">
        <v>105.5551811359949</v>
      </c>
      <c r="D177" s="130">
        <v>0.73312219162160375</v>
      </c>
      <c r="E177" s="293">
        <v>3.7583331825578057</v>
      </c>
      <c r="F177" s="39">
        <v>110.37783416917395</v>
      </c>
      <c r="G177" s="129">
        <v>1.1256688650729956</v>
      </c>
      <c r="H177" s="208">
        <v>7.5290059618595251</v>
      </c>
      <c r="K177" s="14"/>
      <c r="L177" s="14"/>
    </row>
    <row r="178" spans="1:12" hidden="1" x14ac:dyDescent="0.2">
      <c r="A178" s="24"/>
      <c r="B178" s="225" t="s">
        <v>12</v>
      </c>
      <c r="C178" s="226">
        <v>105.6226166826639</v>
      </c>
      <c r="D178" s="130">
        <v>6.3886533984629068E-2</v>
      </c>
      <c r="E178" s="293">
        <v>3.7798252605648344</v>
      </c>
      <c r="F178" s="39">
        <v>110.89611678350809</v>
      </c>
      <c r="G178" s="130">
        <v>0.46955316548408632</v>
      </c>
      <c r="H178" s="208">
        <v>7.7862327954971988</v>
      </c>
      <c r="K178" s="14"/>
      <c r="L178" s="14"/>
    </row>
    <row r="179" spans="1:12" hidden="1" x14ac:dyDescent="0.2">
      <c r="A179" s="24"/>
      <c r="B179" s="225" t="s">
        <v>20</v>
      </c>
      <c r="C179" s="301">
        <v>105.66525693475164</v>
      </c>
      <c r="D179" s="130">
        <v>4.0370380347454216E-2</v>
      </c>
      <c r="E179" s="293">
        <f>C179/C165*100-100</f>
        <v>3.7341695209135821</v>
      </c>
      <c r="F179" s="91">
        <v>111.44288977205747</v>
      </c>
      <c r="G179" s="130">
        <v>0.49304971572338729</v>
      </c>
      <c r="H179" s="293">
        <v>7.9234075873226999</v>
      </c>
      <c r="K179" s="14"/>
      <c r="L179" s="14"/>
    </row>
    <row r="180" spans="1:12" hidden="1" x14ac:dyDescent="0.2">
      <c r="B180" s="225" t="s">
        <v>21</v>
      </c>
      <c r="C180" s="301">
        <v>106.12292157717306</v>
      </c>
      <c r="D180" s="130">
        <v>0.43312689118242531</v>
      </c>
      <c r="E180" s="293">
        <v>3.9663411603609262</v>
      </c>
      <c r="F180" s="91">
        <v>111.4120406187831</v>
      </c>
      <c r="G180" s="130">
        <v>-2.7681580527456617E-2</v>
      </c>
      <c r="H180" s="293">
        <v>6.7611665940610237</v>
      </c>
      <c r="K180" s="14"/>
      <c r="L180" s="14"/>
    </row>
    <row r="181" spans="1:12" hidden="1" x14ac:dyDescent="0.2">
      <c r="B181" s="225" t="s">
        <v>15</v>
      </c>
      <c r="C181" s="301">
        <v>106.21623769282425</v>
      </c>
      <c r="D181" s="91">
        <v>8.7932102004302237E-2</v>
      </c>
      <c r="E181" s="40">
        <v>3.9528159750687308</v>
      </c>
      <c r="F181" s="91">
        <v>111.82450665727245</v>
      </c>
      <c r="G181" s="91">
        <v>0.37021675233530971</v>
      </c>
      <c r="H181" s="40">
        <v>6.505387011201492</v>
      </c>
      <c r="K181" s="14"/>
      <c r="L181" s="14"/>
    </row>
    <row r="182" spans="1:12" hidden="1" x14ac:dyDescent="0.2">
      <c r="B182" s="256" t="s">
        <v>16</v>
      </c>
      <c r="C182" s="301">
        <v>106.22207297103671</v>
      </c>
      <c r="D182" s="91">
        <v>5.4937722698582547E-3</v>
      </c>
      <c r="E182" s="40">
        <v>3.7140842607540776</v>
      </c>
      <c r="F182" s="91">
        <v>112.12510915416524</v>
      </c>
      <c r="G182" s="91">
        <v>0.26881629606836555</v>
      </c>
      <c r="H182" s="40">
        <v>6.4450656954091698</v>
      </c>
      <c r="K182" s="14"/>
      <c r="L182" s="14"/>
    </row>
    <row r="183" spans="1:12" hidden="1" x14ac:dyDescent="0.2">
      <c r="B183" s="256" t="s">
        <v>17</v>
      </c>
      <c r="C183" s="301">
        <v>106.24385018566063</v>
      </c>
      <c r="D183" s="91">
        <v>2.0501590690912508E-2</v>
      </c>
      <c r="E183" s="40">
        <v>3.7525134281898289</v>
      </c>
      <c r="F183" s="91">
        <v>112.33975079199188</v>
      </c>
      <c r="G183" s="91">
        <v>0.19143048282923303</v>
      </c>
      <c r="H183" s="40">
        <v>5.9139416040440125</v>
      </c>
      <c r="K183" s="14"/>
      <c r="L183" s="14"/>
    </row>
    <row r="184" spans="1:12" hidden="1" x14ac:dyDescent="0.2">
      <c r="B184" s="256" t="s">
        <v>18</v>
      </c>
      <c r="C184" s="301">
        <v>106.27468649851636</v>
      </c>
      <c r="D184" s="91">
        <v>2.902409203153411E-2</v>
      </c>
      <c r="E184" s="40">
        <v>3.6535327853566457</v>
      </c>
      <c r="F184" s="91">
        <v>112.74994594462139</v>
      </c>
      <c r="G184" s="91">
        <v>0.36513802971578002</v>
      </c>
      <c r="H184" s="40">
        <v>5.9124399462899362</v>
      </c>
      <c r="K184" s="14"/>
      <c r="L184" s="14"/>
    </row>
    <row r="185" spans="1:12" hidden="1" x14ac:dyDescent="0.2">
      <c r="A185" s="24"/>
      <c r="B185" s="256" t="s">
        <v>19</v>
      </c>
      <c r="C185" s="301">
        <v>106.2718251343351</v>
      </c>
      <c r="D185" s="91">
        <v>-2.6924230741371957E-3</v>
      </c>
      <c r="E185" s="40">
        <v>3.7395357099064626</v>
      </c>
      <c r="F185" s="91">
        <v>112.42378937950546</v>
      </c>
      <c r="G185" s="91">
        <v>-0.28927425408799934</v>
      </c>
      <c r="H185" s="40">
        <v>5.2907731660596085</v>
      </c>
      <c r="K185" s="14"/>
      <c r="L185" s="14"/>
    </row>
    <row r="186" spans="1:12" hidden="1" x14ac:dyDescent="0.2">
      <c r="A186" s="24"/>
      <c r="B186" s="257" t="s">
        <v>6</v>
      </c>
      <c r="C186" s="211">
        <f>AVERAGE(C174:C185)</f>
        <v>105.6535526500427</v>
      </c>
      <c r="D186" s="211">
        <f t="shared" ref="D186:H186" si="57">AVERAGE(D174:D185)</f>
        <v>0.3075274190435297</v>
      </c>
      <c r="E186" s="235">
        <f t="shared" si="57"/>
        <v>3.5497236492065105</v>
      </c>
      <c r="F186" s="211">
        <f t="shared" si="57"/>
        <v>110.83257146633353</v>
      </c>
      <c r="G186" s="211">
        <f t="shared" si="57"/>
        <v>0.43129598459532065</v>
      </c>
      <c r="H186" s="235">
        <f t="shared" si="57"/>
        <v>6.7139818600281407</v>
      </c>
    </row>
    <row r="187" spans="1:12" x14ac:dyDescent="0.2">
      <c r="A187" s="54">
        <v>2015</v>
      </c>
      <c r="B187" s="241"/>
      <c r="C187" s="24"/>
      <c r="D187" s="24"/>
      <c r="E187" s="9"/>
      <c r="F187" s="24"/>
      <c r="G187" s="24"/>
      <c r="H187" s="9"/>
    </row>
    <row r="188" spans="1:12" x14ac:dyDescent="0.2">
      <c r="B188" s="256" t="s">
        <v>8</v>
      </c>
      <c r="C188" s="226">
        <v>108.38436102759579</v>
      </c>
      <c r="D188" s="129">
        <f>C188/C185*100-100</f>
        <v>1.9878607435134228</v>
      </c>
      <c r="E188" s="208">
        <f>C188/C174*100-100</f>
        <v>4.0508955189179972</v>
      </c>
      <c r="F188" s="39">
        <v>112.29860754700564</v>
      </c>
      <c r="G188" s="129">
        <f>F188/F185*100-100</f>
        <v>-0.11134817033897093</v>
      </c>
      <c r="H188" s="208">
        <f>F188/F174*100-100</f>
        <v>4.7657949354007485</v>
      </c>
    </row>
    <row r="189" spans="1:12" x14ac:dyDescent="0.2">
      <c r="A189" s="24"/>
      <c r="B189" s="256" t="s">
        <v>9</v>
      </c>
      <c r="C189" s="226">
        <v>108.50768930568489</v>
      </c>
      <c r="D189" s="129">
        <v>0.11378789054050742</v>
      </c>
      <c r="E189" s="208">
        <v>3.6404609612442584</v>
      </c>
      <c r="F189" s="39">
        <v>111.87519170761922</v>
      </c>
      <c r="G189" s="129">
        <v>-0.37704460334397538</v>
      </c>
      <c r="H189" s="208">
        <v>3.5310513375918902</v>
      </c>
    </row>
    <row r="190" spans="1:12" x14ac:dyDescent="0.2">
      <c r="A190" s="24"/>
      <c r="B190" s="256" t="s">
        <v>10</v>
      </c>
      <c r="C190" s="39">
        <v>108.58297714933651</v>
      </c>
      <c r="D190" s="129">
        <v>6.9384800407561897E-2</v>
      </c>
      <c r="E190" s="129">
        <v>3.6225999273500804</v>
      </c>
      <c r="F190" s="11">
        <v>112.68408673885345</v>
      </c>
      <c r="G190" s="129">
        <v>0.72303342580921992</v>
      </c>
      <c r="H190" s="208">
        <v>3.2386051754845511</v>
      </c>
    </row>
    <row r="191" spans="1:12" x14ac:dyDescent="0.2">
      <c r="A191" s="24"/>
      <c r="B191" s="256" t="s">
        <v>11</v>
      </c>
      <c r="C191" s="39">
        <v>108.70860085816372</v>
      </c>
      <c r="D191" s="129">
        <v>0.1156937414365018</v>
      </c>
      <c r="E191" s="129">
        <v>2.9874608600273405</v>
      </c>
      <c r="F191" s="335">
        <v>113.56510910297115</v>
      </c>
      <c r="G191" s="336">
        <v>0.78185162573973344</v>
      </c>
      <c r="H191" s="8">
        <v>2.8876041623648234</v>
      </c>
    </row>
    <row r="192" spans="1:12" x14ac:dyDescent="0.2">
      <c r="A192" s="332"/>
      <c r="B192" s="256" t="s">
        <v>12</v>
      </c>
      <c r="C192" s="336">
        <v>108.69510906547521</v>
      </c>
      <c r="D192" s="129">
        <v>-1.2410970780607045E-2</v>
      </c>
      <c r="E192" s="129">
        <v>2.9089341651536813</v>
      </c>
      <c r="F192" s="335">
        <v>114.30918865862392</v>
      </c>
      <c r="G192" s="336">
        <v>0.65520084604339957</v>
      </c>
      <c r="H192" s="8">
        <v>3.0777199185241528</v>
      </c>
    </row>
    <row r="193" spans="1:9" x14ac:dyDescent="0.2">
      <c r="A193" s="332"/>
      <c r="B193" s="256" t="s">
        <v>20</v>
      </c>
      <c r="C193" s="336">
        <v>108.78091801270439</v>
      </c>
      <c r="D193" s="129">
        <f>C193/C192*100-100</f>
        <v>7.8944625905393195E-2</v>
      </c>
      <c r="E193" s="129">
        <f>C193/C179*100-100</f>
        <v>2.9486144910210896</v>
      </c>
      <c r="F193" s="335">
        <v>114.91552875500147</v>
      </c>
      <c r="G193" s="336">
        <f>F193/F192*100-100</f>
        <v>0.53043863183066264</v>
      </c>
      <c r="H193" s="8">
        <f>F193/F179*100-100</f>
        <v>3.1160704734477491</v>
      </c>
    </row>
    <row r="194" spans="1:9" x14ac:dyDescent="0.2">
      <c r="A194" s="332"/>
      <c r="B194" s="256" t="s">
        <v>21</v>
      </c>
      <c r="C194" s="336">
        <v>108.98012631106536</v>
      </c>
      <c r="D194" s="129">
        <v>0.18312798053213442</v>
      </c>
      <c r="E194" s="129">
        <v>2.6923540093216616</v>
      </c>
      <c r="F194" s="335">
        <v>115.5499530323896</v>
      </c>
      <c r="G194" s="336">
        <v>0.55207880454581471</v>
      </c>
      <c r="H194" s="8">
        <v>3.7140621342401658</v>
      </c>
    </row>
    <row r="195" spans="1:9" x14ac:dyDescent="0.2">
      <c r="A195" s="332"/>
      <c r="B195" s="256" t="s">
        <v>15</v>
      </c>
      <c r="C195" s="336">
        <v>109.27990097613991</v>
      </c>
      <c r="D195" s="336">
        <v>0.27507278181977313</v>
      </c>
      <c r="E195" s="336">
        <v>2.8843643400133772</v>
      </c>
      <c r="F195" s="335">
        <v>115.95061051378912</v>
      </c>
      <c r="G195" s="336">
        <v>0.34673963154897081</v>
      </c>
      <c r="H195" s="8">
        <v>3.6898028704590189</v>
      </c>
    </row>
    <row r="196" spans="1:9" x14ac:dyDescent="0.2">
      <c r="A196" s="351"/>
      <c r="B196" s="256" t="s">
        <v>270</v>
      </c>
      <c r="C196" s="353">
        <v>109.44185110613279</v>
      </c>
      <c r="D196" s="353">
        <v>0.14819754460451406</v>
      </c>
      <c r="E196" s="8">
        <v>3.031176143562945</v>
      </c>
      <c r="F196" s="353">
        <v>116.08844381505187</v>
      </c>
      <c r="G196" s="353">
        <v>0.11887242391566133</v>
      </c>
      <c r="H196" s="8">
        <v>3.5347431906953943</v>
      </c>
    </row>
    <row r="197" spans="1:9" x14ac:dyDescent="0.2">
      <c r="A197" s="351"/>
      <c r="B197" s="256" t="s">
        <v>17</v>
      </c>
      <c r="C197" s="353">
        <v>109.47908084780038</v>
      </c>
      <c r="D197" s="353">
        <v>3.4017828912169534E-2</v>
      </c>
      <c r="E197" s="8">
        <v>3.0450992283188185</v>
      </c>
      <c r="F197" s="353">
        <v>116.38235427378511</v>
      </c>
      <c r="G197" s="353">
        <v>0.25317805035054164</v>
      </c>
      <c r="H197" s="8">
        <v>3.5985512281209395</v>
      </c>
    </row>
    <row r="198" spans="1:9" x14ac:dyDescent="0.2">
      <c r="A198" s="351"/>
      <c r="B198" s="256" t="s">
        <v>18</v>
      </c>
      <c r="C198" s="353">
        <v>109.54862595674945</v>
      </c>
      <c r="D198" s="353">
        <v>6.3523650738133597E-2</v>
      </c>
      <c r="E198" s="8">
        <v>3.0806390177201735</v>
      </c>
      <c r="F198" s="353">
        <v>116.67202751111468</v>
      </c>
      <c r="G198" s="353">
        <v>0.24889790135034673</v>
      </c>
      <c r="H198" s="8">
        <v>3.4785662499737811</v>
      </c>
    </row>
    <row r="199" spans="1:9" x14ac:dyDescent="0.2">
      <c r="A199" s="351"/>
      <c r="B199" s="256" t="s">
        <v>19</v>
      </c>
      <c r="C199" s="353">
        <v>109.5440324333963</v>
      </c>
      <c r="D199" s="353">
        <v>-4.1931364387579606E-3</v>
      </c>
      <c r="E199" s="8">
        <v>3.0790920311426646</v>
      </c>
      <c r="F199" s="353">
        <v>117.0812046157544</v>
      </c>
      <c r="G199" s="353">
        <v>0.35070711752287309</v>
      </c>
      <c r="H199" s="8">
        <v>4.1427310553703478</v>
      </c>
    </row>
    <row r="200" spans="1:9" x14ac:dyDescent="0.2">
      <c r="A200" s="351"/>
      <c r="B200" s="257" t="s">
        <v>6</v>
      </c>
      <c r="C200" s="211">
        <f t="shared" ref="C200:F200" si="58">AVERAGE(C188:C199)</f>
        <v>108.99443942085372</v>
      </c>
      <c r="D200" s="211">
        <f>AVERAGE(D188:D199)</f>
        <v>0.25441729009922892</v>
      </c>
      <c r="E200" s="211">
        <f>AVERAGE(E188:E199)</f>
        <v>3.1643075578161741</v>
      </c>
      <c r="F200" s="236">
        <f t="shared" si="58"/>
        <v>114.7810255226633</v>
      </c>
      <c r="G200" s="211">
        <f>AVERAGE(G188:G199)</f>
        <v>0.33938380708118981</v>
      </c>
      <c r="H200" s="235">
        <f>AVERAGE(H188:H199)</f>
        <v>3.5646085609727969</v>
      </c>
    </row>
    <row r="201" spans="1:9" x14ac:dyDescent="0.2">
      <c r="A201" s="54">
        <v>2016</v>
      </c>
      <c r="E201" s="9"/>
      <c r="H201" s="9"/>
    </row>
    <row r="202" spans="1:9" x14ac:dyDescent="0.2">
      <c r="A202" s="351"/>
      <c r="B202" s="256" t="s">
        <v>8</v>
      </c>
      <c r="C202" s="353">
        <v>114.96341925633295</v>
      </c>
      <c r="D202" s="353">
        <v>4.9472223201493932</v>
      </c>
      <c r="E202" s="8">
        <v>6.070117650148859</v>
      </c>
      <c r="F202" s="353">
        <v>117.68566080226175</v>
      </c>
      <c r="G202" s="353">
        <v>0.51627089804131288</v>
      </c>
      <c r="H202" s="8">
        <v>4.7970792986023554</v>
      </c>
    </row>
    <row r="203" spans="1:9" x14ac:dyDescent="0.2">
      <c r="A203" s="351"/>
      <c r="B203" s="256" t="s">
        <v>9</v>
      </c>
      <c r="C203" s="64">
        <v>115.21060187759207</v>
      </c>
      <c r="D203" s="353">
        <v>0.21500980299478556</v>
      </c>
      <c r="E203" s="8">
        <v>6.1773618208972323</v>
      </c>
      <c r="F203" s="353">
        <v>118.72060539926116</v>
      </c>
      <c r="G203" s="353">
        <v>0.87941435680795621</v>
      </c>
      <c r="H203" s="8">
        <v>6.1187950493368817</v>
      </c>
    </row>
    <row r="204" spans="1:9" x14ac:dyDescent="0.2">
      <c r="A204" s="351"/>
      <c r="B204" s="256" t="s">
        <v>10</v>
      </c>
      <c r="C204" s="64">
        <v>115.20204122252906</v>
      </c>
      <c r="D204" s="353">
        <v>-7.4304403618157266E-3</v>
      </c>
      <c r="E204" s="8">
        <v>6.0958579760519882</v>
      </c>
      <c r="F204" s="353">
        <v>120.33233830501197</v>
      </c>
      <c r="G204" s="353">
        <v>1.3575848104299126</v>
      </c>
      <c r="H204" s="8">
        <v>6.7873395325849515</v>
      </c>
    </row>
    <row r="205" spans="1:9" x14ac:dyDescent="0.2">
      <c r="A205" s="351"/>
      <c r="B205" s="256" t="s">
        <v>11</v>
      </c>
      <c r="C205" s="64">
        <v>115.37321982712673</v>
      </c>
      <c r="D205" s="353">
        <v>0.14858990585679521</v>
      </c>
      <c r="E205" s="8">
        <v>6.130719111782696</v>
      </c>
      <c r="F205" s="353">
        <v>121.46599069343894</v>
      </c>
      <c r="G205" s="353">
        <v>0.94210118775673379</v>
      </c>
      <c r="H205" s="8">
        <v>6.9571382028118762</v>
      </c>
    </row>
    <row r="206" spans="1:9" x14ac:dyDescent="0.2">
      <c r="A206" s="351"/>
      <c r="B206" s="256" t="s">
        <v>12</v>
      </c>
      <c r="C206" s="64">
        <v>115.56328261481151</v>
      </c>
      <c r="D206" s="353">
        <v>0.16473735236787945</v>
      </c>
      <c r="E206" s="8">
        <v>6.3187512376468504</v>
      </c>
      <c r="F206" s="353">
        <v>122.37532053448439</v>
      </c>
      <c r="G206" s="353">
        <v>0.74862917253970807</v>
      </c>
      <c r="H206" s="8">
        <v>7.0564159981481254</v>
      </c>
    </row>
    <row r="207" spans="1:9" x14ac:dyDescent="0.2">
      <c r="A207" s="351"/>
      <c r="B207" s="256" t="s">
        <v>20</v>
      </c>
      <c r="C207" s="353">
        <v>115.57890009000697</v>
      </c>
      <c r="D207" s="353">
        <v>1.3514219085934087E-2</v>
      </c>
      <c r="E207" s="353">
        <v>6.2492413205307287</v>
      </c>
      <c r="F207" s="335">
        <v>123.04911398793664</v>
      </c>
      <c r="G207" s="353">
        <v>0.55059586402666127</v>
      </c>
      <c r="H207" s="8">
        <v>7.0778817458829764</v>
      </c>
    </row>
    <row r="208" spans="1:9" x14ac:dyDescent="0.2">
      <c r="A208" s="351"/>
      <c r="B208" s="256" t="s">
        <v>21</v>
      </c>
      <c r="C208" s="353">
        <v>116.02677504638864</v>
      </c>
      <c r="D208" s="353">
        <v>0.38750581294067388</v>
      </c>
      <c r="E208" s="353">
        <v>6.4659942815718665</v>
      </c>
      <c r="F208" s="335">
        <v>124.06065166451901</v>
      </c>
      <c r="G208" s="353">
        <v>0.82206010575707467</v>
      </c>
      <c r="H208" s="353">
        <v>7.36538476112041</v>
      </c>
      <c r="I208" s="240"/>
    </row>
    <row r="209" spans="1:11" x14ac:dyDescent="0.2">
      <c r="A209" s="384"/>
      <c r="B209" s="256" t="s">
        <v>15</v>
      </c>
      <c r="C209" s="383">
        <v>116.24908044928216</v>
      </c>
      <c r="D209" s="383">
        <v>0.19159836408850595</v>
      </c>
      <c r="E209" s="8">
        <v>6.3773662044806372</v>
      </c>
      <c r="F209" s="383">
        <v>124.23128897961945</v>
      </c>
      <c r="G209" s="383">
        <v>0.13754346185595523</v>
      </c>
      <c r="H209" s="8">
        <v>7.1415565896012083</v>
      </c>
      <c r="I209" s="384"/>
    </row>
    <row r="210" spans="1:11" x14ac:dyDescent="0.2">
      <c r="A210" s="384"/>
      <c r="B210" s="256" t="s">
        <v>16</v>
      </c>
      <c r="C210" s="383">
        <v>116.36312507695814</v>
      </c>
      <c r="D210" s="383">
        <v>9.8103681539001286E-2</v>
      </c>
      <c r="E210" s="8">
        <v>6.3241565277558607</v>
      </c>
      <c r="F210" s="383">
        <v>124.57828211317437</v>
      </c>
      <c r="G210" s="383">
        <v>0.27931218971079375</v>
      </c>
      <c r="H210" s="8">
        <v>7.3132501557590075</v>
      </c>
      <c r="I210" s="383"/>
    </row>
    <row r="211" spans="1:11" x14ac:dyDescent="0.2">
      <c r="A211" s="384"/>
      <c r="B211" s="256" t="s">
        <v>17</v>
      </c>
      <c r="C211" s="383">
        <v>116.76537175688512</v>
      </c>
      <c r="D211" s="383">
        <v>0.34568225944511255</v>
      </c>
      <c r="E211" s="8">
        <v>6.6554184166144523</v>
      </c>
      <c r="F211" s="383">
        <v>125.33447970921637</v>
      </c>
      <c r="G211" s="383">
        <v>0.60700595899614029</v>
      </c>
      <c r="H211" s="8">
        <v>7.6919954844457834</v>
      </c>
    </row>
    <row r="212" spans="1:11" x14ac:dyDescent="0.2">
      <c r="A212" s="384"/>
      <c r="B212" s="256" t="s">
        <v>18</v>
      </c>
      <c r="C212" s="383">
        <v>116.78909350831056</v>
      </c>
      <c r="D212" s="383">
        <v>2.0315741789289632E-2</v>
      </c>
      <c r="E212" s="8">
        <v>6.6093640959218334</v>
      </c>
      <c r="F212" s="383">
        <v>125.84667456153119</v>
      </c>
      <c r="G212" s="383">
        <v>0.40866236769254272</v>
      </c>
      <c r="H212" s="8">
        <v>7.8636218518980456</v>
      </c>
    </row>
    <row r="213" spans="1:11" x14ac:dyDescent="0.2">
      <c r="A213" s="384"/>
      <c r="B213" s="256" t="s">
        <v>19</v>
      </c>
      <c r="C213" s="383">
        <v>116.75419532760976</v>
      </c>
      <c r="D213" s="383">
        <v>-2.9881369614628284E-2</v>
      </c>
      <c r="E213" s="8">
        <v>6.5819768855024563</v>
      </c>
      <c r="F213" s="383">
        <v>126.22539061771222</v>
      </c>
      <c r="G213" s="383">
        <v>0.30093449628330404</v>
      </c>
      <c r="H213" s="8">
        <v>7.8101229244846593</v>
      </c>
    </row>
    <row r="214" spans="1:11" x14ac:dyDescent="0.2">
      <c r="B214" s="257" t="s">
        <v>6</v>
      </c>
      <c r="C214" s="211">
        <f t="shared" ref="C214:H214" si="59">AVERAGE(C202:C213)</f>
        <v>115.90325883781946</v>
      </c>
      <c r="D214" s="211">
        <f t="shared" si="59"/>
        <v>0.54124730419007727</v>
      </c>
      <c r="E214" s="235">
        <f t="shared" si="59"/>
        <v>6.3380271274087887</v>
      </c>
      <c r="F214" s="211">
        <f t="shared" si="59"/>
        <v>122.82548311401395</v>
      </c>
      <c r="G214" s="211">
        <f t="shared" si="59"/>
        <v>0.62917623915817467</v>
      </c>
      <c r="H214" s="235">
        <f t="shared" si="59"/>
        <v>6.9983817995563564</v>
      </c>
    </row>
    <row r="215" spans="1:11" x14ac:dyDescent="0.2">
      <c r="A215" s="54">
        <v>2017</v>
      </c>
      <c r="B215" s="241"/>
      <c r="C215" s="384"/>
      <c r="D215" s="384"/>
      <c r="E215" s="9"/>
      <c r="F215" s="384"/>
      <c r="G215" s="384"/>
      <c r="H215" s="9"/>
    </row>
    <row r="216" spans="1:11" x14ac:dyDescent="0.2">
      <c r="B216" s="256" t="s">
        <v>8</v>
      </c>
      <c r="C216" s="383">
        <v>124.48592945299252</v>
      </c>
      <c r="D216" s="383">
        <v>6.6222323777639645</v>
      </c>
      <c r="E216" s="8">
        <v>8.2830784420453938</v>
      </c>
      <c r="F216" s="383">
        <v>127.26069261556468</v>
      </c>
      <c r="G216" s="383">
        <v>0.82020106476674925</v>
      </c>
      <c r="H216" s="8">
        <v>8.136107447610911</v>
      </c>
      <c r="K216" s="25"/>
    </row>
    <row r="217" spans="1:11" x14ac:dyDescent="0.2">
      <c r="B217" s="225" t="s">
        <v>9</v>
      </c>
      <c r="C217" s="383">
        <v>124.55490217127101</v>
      </c>
      <c r="D217" s="383">
        <v>5.5406035510642937E-2</v>
      </c>
      <c r="E217" s="8">
        <v>8.1106253603353053</v>
      </c>
      <c r="F217" s="383">
        <v>127.60927842722603</v>
      </c>
      <c r="G217" s="383">
        <v>0.27391475285647005</v>
      </c>
      <c r="H217" s="8">
        <v>7.4870516352843595</v>
      </c>
      <c r="K217" s="25"/>
    </row>
    <row r="218" spans="1:11" x14ac:dyDescent="0.2">
      <c r="B218" s="395" t="s">
        <v>10</v>
      </c>
      <c r="C218" s="121">
        <v>124.55400941426427</v>
      </c>
      <c r="D218" s="121">
        <v>-7.1675782420754786E-4</v>
      </c>
      <c r="E218" s="393">
        <v>8.1178841038680503</v>
      </c>
      <c r="F218" s="121">
        <v>127.87307468755742</v>
      </c>
      <c r="G218" s="121">
        <v>0.20672184936914562</v>
      </c>
      <c r="H218" s="393">
        <v>6.2665917481230906</v>
      </c>
      <c r="K218" s="384"/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Ester Elago</cp:lastModifiedBy>
  <cp:lastPrinted>2015-01-27T11:50:13Z</cp:lastPrinted>
  <dcterms:created xsi:type="dcterms:W3CDTF">2014-01-08T12:52:36Z</dcterms:created>
  <dcterms:modified xsi:type="dcterms:W3CDTF">2017-04-13T08:28:47Z</dcterms:modified>
</cp:coreProperties>
</file>